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ЖЭС-1" sheetId="1" r:id="rId1"/>
    <sheet name="ЖЭС-2" sheetId="2" r:id="rId2"/>
    <sheet name="ЖЭС-3" sheetId="3" r:id="rId3"/>
  </sheets>
  <calcPr calcId="125725"/>
</workbook>
</file>

<file path=xl/calcChain.xml><?xml version="1.0" encoding="utf-8"?>
<calcChain xmlns="http://schemas.openxmlformats.org/spreadsheetml/2006/main">
  <c r="BI153" i="3"/>
  <c r="BF153"/>
  <c r="BB153"/>
  <c r="BD153" s="1"/>
  <c r="AY153"/>
  <c r="BA153" s="1"/>
  <c r="AV153"/>
  <c r="AX153" s="1"/>
  <c r="AS153"/>
  <c r="AU153" s="1"/>
  <c r="AP153"/>
  <c r="AO153"/>
  <c r="AN153"/>
  <c r="AR153" s="1"/>
  <c r="AK153"/>
  <c r="AM153" s="1"/>
  <c r="AH153"/>
  <c r="AJ153" s="1"/>
  <c r="AE153"/>
  <c r="AG153" s="1"/>
  <c r="AB153"/>
  <c r="AD153" s="1"/>
  <c r="Y153"/>
  <c r="AA153" s="1"/>
  <c r="V153"/>
  <c r="X153" s="1"/>
  <c r="S153"/>
  <c r="U153" s="1"/>
  <c r="P153"/>
  <c r="R153" s="1"/>
  <c r="N153"/>
  <c r="M153"/>
  <c r="O153" s="1"/>
  <c r="L153"/>
  <c r="J153"/>
  <c r="I153"/>
  <c r="G153"/>
  <c r="F153"/>
  <c r="C153"/>
  <c r="E153" s="1"/>
  <c r="BF152"/>
  <c r="BH152" s="1"/>
  <c r="AU152"/>
  <c r="AM152"/>
  <c r="E152"/>
  <c r="BF151"/>
  <c r="E151"/>
  <c r="BH151" s="1"/>
  <c r="BF150"/>
  <c r="BH150" s="1"/>
  <c r="AU150"/>
  <c r="AM150"/>
  <c r="E150"/>
  <c r="BF149"/>
  <c r="AM149"/>
  <c r="BH149" s="1"/>
  <c r="E149"/>
  <c r="BF148"/>
  <c r="AX148"/>
  <c r="BH148" s="1"/>
  <c r="AA148"/>
  <c r="I148"/>
  <c r="E148"/>
  <c r="BF147"/>
  <c r="X147"/>
  <c r="R147"/>
  <c r="E147"/>
  <c r="BH147" s="1"/>
  <c r="BF146"/>
  <c r="BH146" s="1"/>
  <c r="AM146"/>
  <c r="AD146"/>
  <c r="E146"/>
  <c r="BF145"/>
  <c r="R145"/>
  <c r="BH145" s="1"/>
  <c r="E145"/>
  <c r="BF144"/>
  <c r="E144"/>
  <c r="BH144" s="1"/>
  <c r="BF143"/>
  <c r="BH143" s="1"/>
  <c r="AM143"/>
  <c r="AD143"/>
  <c r="E143"/>
  <c r="BF142"/>
  <c r="E142"/>
  <c r="BH142" s="1"/>
  <c r="BF141"/>
  <c r="BH141" s="1"/>
  <c r="AM141"/>
  <c r="AJ141"/>
  <c r="R141"/>
  <c r="O141"/>
  <c r="L141"/>
  <c r="E141"/>
  <c r="BF140"/>
  <c r="BH140" s="1"/>
  <c r="AX140"/>
  <c r="AM140"/>
  <c r="AJ140"/>
  <c r="R140"/>
  <c r="O140"/>
  <c r="L140"/>
  <c r="I140"/>
  <c r="E140"/>
  <c r="BF139"/>
  <c r="BH139" s="1"/>
  <c r="R139"/>
  <c r="L139"/>
  <c r="E139"/>
  <c r="BF138"/>
  <c r="AM138"/>
  <c r="AJ138"/>
  <c r="AA138"/>
  <c r="BH138" s="1"/>
  <c r="L138"/>
  <c r="E138"/>
  <c r="BF137"/>
  <c r="BH137" s="1"/>
  <c r="AM137"/>
  <c r="AJ137"/>
  <c r="R137"/>
  <c r="E137"/>
  <c r="BF136"/>
  <c r="BH136" s="1"/>
  <c r="AA136"/>
  <c r="R136"/>
  <c r="O136"/>
  <c r="L136"/>
  <c r="E136"/>
  <c r="BF135"/>
  <c r="AX135"/>
  <c r="AM135"/>
  <c r="AA135"/>
  <c r="BH135" s="1"/>
  <c r="R135"/>
  <c r="O135"/>
  <c r="L135"/>
  <c r="E135"/>
  <c r="BF134"/>
  <c r="BH134" s="1"/>
  <c r="AJ134"/>
  <c r="R134"/>
  <c r="L134"/>
  <c r="I134"/>
  <c r="E134"/>
  <c r="BF133"/>
  <c r="O133"/>
  <c r="L133"/>
  <c r="I133"/>
  <c r="BH133" s="1"/>
  <c r="E133"/>
  <c r="BF132"/>
  <c r="R132"/>
  <c r="BH132" s="1"/>
  <c r="L132"/>
  <c r="E132"/>
  <c r="BF131"/>
  <c r="BH131" s="1"/>
  <c r="AX131"/>
  <c r="E131"/>
  <c r="BF130"/>
  <c r="BH130" s="1"/>
  <c r="R130"/>
  <c r="L130"/>
  <c r="E130"/>
  <c r="BF129"/>
  <c r="BD129"/>
  <c r="BA129"/>
  <c r="AX129"/>
  <c r="BH129" s="1"/>
  <c r="AU129"/>
  <c r="AR129"/>
  <c r="AM129"/>
  <c r="AJ129"/>
  <c r="AG129"/>
  <c r="AD129"/>
  <c r="AA129"/>
  <c r="X129"/>
  <c r="U129"/>
  <c r="R129"/>
  <c r="E129"/>
  <c r="BF128"/>
  <c r="BD128"/>
  <c r="BA128"/>
  <c r="AX128"/>
  <c r="BH128" s="1"/>
  <c r="AU128"/>
  <c r="AR128"/>
  <c r="AM128"/>
  <c r="AJ128"/>
  <c r="AG128"/>
  <c r="AD128"/>
  <c r="AA128"/>
  <c r="X128"/>
  <c r="U128"/>
  <c r="R128"/>
  <c r="E128"/>
  <c r="BF127"/>
  <c r="BD127"/>
  <c r="BA127"/>
  <c r="AX127"/>
  <c r="BH127" s="1"/>
  <c r="AU127"/>
  <c r="AR127"/>
  <c r="AM127"/>
  <c r="AJ127"/>
  <c r="AG127"/>
  <c r="AD127"/>
  <c r="AA127"/>
  <c r="X127"/>
  <c r="U127"/>
  <c r="R127"/>
  <c r="O127"/>
  <c r="L127"/>
  <c r="E127"/>
  <c r="BF126"/>
  <c r="BD126"/>
  <c r="BH126" s="1"/>
  <c r="BA126"/>
  <c r="AX126"/>
  <c r="AU126"/>
  <c r="AR126"/>
  <c r="AM126"/>
  <c r="AJ126"/>
  <c r="AG126"/>
  <c r="AD126"/>
  <c r="AA126"/>
  <c r="X126"/>
  <c r="U126"/>
  <c r="R126"/>
  <c r="O126"/>
  <c r="L126"/>
  <c r="E126"/>
  <c r="BF125"/>
  <c r="BD125"/>
  <c r="BA125"/>
  <c r="AX125"/>
  <c r="BH125" s="1"/>
  <c r="AU125"/>
  <c r="AR125"/>
  <c r="AM125"/>
  <c r="AJ125"/>
  <c r="AG125"/>
  <c r="AD125"/>
  <c r="AA125"/>
  <c r="X125"/>
  <c r="U125"/>
  <c r="R125"/>
  <c r="E125"/>
  <c r="BF124"/>
  <c r="BD124"/>
  <c r="BA124"/>
  <c r="AX124"/>
  <c r="BH124" s="1"/>
  <c r="AU124"/>
  <c r="AR124"/>
  <c r="AM124"/>
  <c r="AJ124"/>
  <c r="AG124"/>
  <c r="AD124"/>
  <c r="AA124"/>
  <c r="X124"/>
  <c r="U124"/>
  <c r="R124"/>
  <c r="E124"/>
  <c r="BF123"/>
  <c r="BD123"/>
  <c r="BA123"/>
  <c r="AX123"/>
  <c r="BH123" s="1"/>
  <c r="AU123"/>
  <c r="AR123"/>
  <c r="AM123"/>
  <c r="AJ123"/>
  <c r="AG123"/>
  <c r="AD123"/>
  <c r="AA123"/>
  <c r="X123"/>
  <c r="U123"/>
  <c r="R123"/>
  <c r="E123"/>
  <c r="BF122"/>
  <c r="BD122"/>
  <c r="BA122"/>
  <c r="AX122"/>
  <c r="BH122" s="1"/>
  <c r="AU122"/>
  <c r="AR122"/>
  <c r="AM122"/>
  <c r="AJ122"/>
  <c r="AG122"/>
  <c r="AD122"/>
  <c r="AA122"/>
  <c r="X122"/>
  <c r="U122"/>
  <c r="R122"/>
  <c r="L122"/>
  <c r="E122"/>
  <c r="BF121"/>
  <c r="BH121" s="1"/>
  <c r="BD121"/>
  <c r="BA121"/>
  <c r="AX121"/>
  <c r="AU121"/>
  <c r="AR121"/>
  <c r="AM121"/>
  <c r="AJ121"/>
  <c r="AG121"/>
  <c r="AD121"/>
  <c r="AA121"/>
  <c r="X121"/>
  <c r="U121"/>
  <c r="R121"/>
  <c r="L121"/>
  <c r="E121"/>
  <c r="BF120"/>
  <c r="BD120"/>
  <c r="BH120" s="1"/>
  <c r="BA120"/>
  <c r="AX120"/>
  <c r="AU120"/>
  <c r="AR120"/>
  <c r="AM120"/>
  <c r="AJ120"/>
  <c r="AG120"/>
  <c r="AD120"/>
  <c r="AA120"/>
  <c r="X120"/>
  <c r="U120"/>
  <c r="R120"/>
  <c r="E120"/>
  <c r="BF119"/>
  <c r="BD119"/>
  <c r="BH119" s="1"/>
  <c r="BA119"/>
  <c r="AX119"/>
  <c r="AU119"/>
  <c r="AR119"/>
  <c r="AM119"/>
  <c r="AJ119"/>
  <c r="AG119"/>
  <c r="AD119"/>
  <c r="AA119"/>
  <c r="X119"/>
  <c r="U119"/>
  <c r="R119"/>
  <c r="E119"/>
  <c r="BF118"/>
  <c r="BD118"/>
  <c r="BH118" s="1"/>
  <c r="BA118"/>
  <c r="AX118"/>
  <c r="AU118"/>
  <c r="AR118"/>
  <c r="AM118"/>
  <c r="AJ118"/>
  <c r="AG118"/>
  <c r="AD118"/>
  <c r="AA118"/>
  <c r="X118"/>
  <c r="U118"/>
  <c r="R118"/>
  <c r="E118"/>
  <c r="BF117"/>
  <c r="BD117"/>
  <c r="BH117" s="1"/>
  <c r="BA117"/>
  <c r="AX117"/>
  <c r="AU117"/>
  <c r="AR117"/>
  <c r="AM117"/>
  <c r="AJ117"/>
  <c r="AG117"/>
  <c r="AD117"/>
  <c r="AA117"/>
  <c r="X117"/>
  <c r="U117"/>
  <c r="R117"/>
  <c r="E117"/>
  <c r="BF116"/>
  <c r="BD116"/>
  <c r="BH116" s="1"/>
  <c r="BA116"/>
  <c r="AX116"/>
  <c r="AU116"/>
  <c r="AR116"/>
  <c r="AM116"/>
  <c r="AJ116"/>
  <c r="AG116"/>
  <c r="AD116"/>
  <c r="AA116"/>
  <c r="X116"/>
  <c r="U116"/>
  <c r="R116"/>
  <c r="E116"/>
  <c r="BF115"/>
  <c r="BD115"/>
  <c r="BH115" s="1"/>
  <c r="BA115"/>
  <c r="AX115"/>
  <c r="AU115"/>
  <c r="AR115"/>
  <c r="AM115"/>
  <c r="AJ115"/>
  <c r="AG115"/>
  <c r="AD115"/>
  <c r="AA115"/>
  <c r="X115"/>
  <c r="U115"/>
  <c r="R115"/>
  <c r="E115"/>
  <c r="BF114"/>
  <c r="BD114"/>
  <c r="BH114" s="1"/>
  <c r="BA114"/>
  <c r="AX114"/>
  <c r="AU114"/>
  <c r="AR114"/>
  <c r="AM114"/>
  <c r="AJ114"/>
  <c r="AG114"/>
  <c r="AD114"/>
  <c r="AA114"/>
  <c r="X114"/>
  <c r="U114"/>
  <c r="R114"/>
  <c r="E114"/>
  <c r="BF113"/>
  <c r="BD113"/>
  <c r="BH113" s="1"/>
  <c r="BA113"/>
  <c r="AX113"/>
  <c r="AU113"/>
  <c r="AR113"/>
  <c r="AM113"/>
  <c r="AJ113"/>
  <c r="AG113"/>
  <c r="AD113"/>
  <c r="AA113"/>
  <c r="X113"/>
  <c r="U113"/>
  <c r="R113"/>
  <c r="E113"/>
  <c r="BF112"/>
  <c r="BD112"/>
  <c r="BH112" s="1"/>
  <c r="BA112"/>
  <c r="AX112"/>
  <c r="AU112"/>
  <c r="AR112"/>
  <c r="AM112"/>
  <c r="AJ112"/>
  <c r="AG112"/>
  <c r="AD112"/>
  <c r="AA112"/>
  <c r="X112"/>
  <c r="U112"/>
  <c r="R112"/>
  <c r="E112"/>
  <c r="BF111"/>
  <c r="BD111"/>
  <c r="BH111" s="1"/>
  <c r="BA111"/>
  <c r="AX111"/>
  <c r="AU111"/>
  <c r="AR111"/>
  <c r="AM111"/>
  <c r="AJ111"/>
  <c r="AG111"/>
  <c r="AD111"/>
  <c r="AA111"/>
  <c r="X111"/>
  <c r="U111"/>
  <c r="R111"/>
  <c r="E111"/>
  <c r="BF110"/>
  <c r="BD110"/>
  <c r="BH110" s="1"/>
  <c r="BA110"/>
  <c r="AX110"/>
  <c r="AU110"/>
  <c r="AR110"/>
  <c r="AM110"/>
  <c r="AJ110"/>
  <c r="AG110"/>
  <c r="AD110"/>
  <c r="AA110"/>
  <c r="X110"/>
  <c r="U110"/>
  <c r="R110"/>
  <c r="E110"/>
  <c r="BF109"/>
  <c r="BD109"/>
  <c r="BH109" s="1"/>
  <c r="BA109"/>
  <c r="AX109"/>
  <c r="AU109"/>
  <c r="AR109"/>
  <c r="AM109"/>
  <c r="AJ109"/>
  <c r="AG109"/>
  <c r="AD109"/>
  <c r="AA109"/>
  <c r="X109"/>
  <c r="U109"/>
  <c r="R109"/>
  <c r="I109"/>
  <c r="E109"/>
  <c r="BF108"/>
  <c r="BH108" s="1"/>
  <c r="BD108"/>
  <c r="BA108"/>
  <c r="AX108"/>
  <c r="AU108"/>
  <c r="AR108"/>
  <c r="AM108"/>
  <c r="AJ108"/>
  <c r="AG108"/>
  <c r="AD108"/>
  <c r="AA108"/>
  <c r="X108"/>
  <c r="U108"/>
  <c r="R108"/>
  <c r="E108"/>
  <c r="BF107"/>
  <c r="BH107" s="1"/>
  <c r="BD107"/>
  <c r="BA107"/>
  <c r="AX107"/>
  <c r="AU107"/>
  <c r="AR107"/>
  <c r="AM107"/>
  <c r="AJ107"/>
  <c r="AG107"/>
  <c r="AD107"/>
  <c r="AA107"/>
  <c r="X107"/>
  <c r="U107"/>
  <c r="R107"/>
  <c r="O107"/>
  <c r="L107"/>
  <c r="E107"/>
  <c r="BF106"/>
  <c r="BH106" s="1"/>
  <c r="BD106"/>
  <c r="BA106"/>
  <c r="AX106"/>
  <c r="AU106"/>
  <c r="AR106"/>
  <c r="AM106"/>
  <c r="AJ106"/>
  <c r="AG106"/>
  <c r="AD106"/>
  <c r="AA106"/>
  <c r="X106"/>
  <c r="U106"/>
  <c r="R106"/>
  <c r="E106"/>
  <c r="BF105"/>
  <c r="BH105" s="1"/>
  <c r="BD105"/>
  <c r="BA105"/>
  <c r="AX105"/>
  <c r="AU105"/>
  <c r="AR105"/>
  <c r="AM105"/>
  <c r="AJ105"/>
  <c r="AG105"/>
  <c r="AD105"/>
  <c r="AA105"/>
  <c r="X105"/>
  <c r="U105"/>
  <c r="R105"/>
  <c r="E105"/>
  <c r="BF104"/>
  <c r="BH104" s="1"/>
  <c r="BD104"/>
  <c r="BA104"/>
  <c r="AX104"/>
  <c r="AU104"/>
  <c r="AR104"/>
  <c r="AM104"/>
  <c r="AJ104"/>
  <c r="AG104"/>
  <c r="AD104"/>
  <c r="AA104"/>
  <c r="X104"/>
  <c r="U104"/>
  <c r="R104"/>
  <c r="O104"/>
  <c r="L104"/>
  <c r="E104"/>
  <c r="BF103"/>
  <c r="BH103" s="1"/>
  <c r="BD103"/>
  <c r="BA103"/>
  <c r="AX103"/>
  <c r="AU103"/>
  <c r="AR103"/>
  <c r="AM103"/>
  <c r="AJ103"/>
  <c r="AG103"/>
  <c r="AD103"/>
  <c r="AA103"/>
  <c r="X103"/>
  <c r="U103"/>
  <c r="R103"/>
  <c r="L103"/>
  <c r="E103"/>
  <c r="BF102"/>
  <c r="BD102"/>
  <c r="BA102"/>
  <c r="AX102"/>
  <c r="BH102" s="1"/>
  <c r="AU102"/>
  <c r="AR102"/>
  <c r="AM102"/>
  <c r="AJ102"/>
  <c r="AG102"/>
  <c r="AD102"/>
  <c r="AA102"/>
  <c r="X102"/>
  <c r="U102"/>
  <c r="R102"/>
  <c r="E102"/>
  <c r="BF101"/>
  <c r="BD101"/>
  <c r="BA101"/>
  <c r="AX101"/>
  <c r="BH101" s="1"/>
  <c r="AU101"/>
  <c r="AR101"/>
  <c r="AM101"/>
  <c r="AJ101"/>
  <c r="AG101"/>
  <c r="AD101"/>
  <c r="AA101"/>
  <c r="X101"/>
  <c r="U101"/>
  <c r="R101"/>
  <c r="O101"/>
  <c r="L101"/>
  <c r="E101"/>
  <c r="BF100"/>
  <c r="BD100"/>
  <c r="BH100" s="1"/>
  <c r="BA100"/>
  <c r="AX100"/>
  <c r="AU100"/>
  <c r="AR100"/>
  <c r="AM100"/>
  <c r="AJ100"/>
  <c r="AG100"/>
  <c r="AD100"/>
  <c r="AA100"/>
  <c r="X100"/>
  <c r="U100"/>
  <c r="R100"/>
  <c r="L100"/>
  <c r="E100"/>
  <c r="BF99"/>
  <c r="BH99" s="1"/>
  <c r="BD99"/>
  <c r="BA99"/>
  <c r="AX99"/>
  <c r="AU99"/>
  <c r="AR99"/>
  <c r="AM99"/>
  <c r="AJ99"/>
  <c r="AG99"/>
  <c r="AD99"/>
  <c r="AA99"/>
  <c r="X99"/>
  <c r="U99"/>
  <c r="R99"/>
  <c r="E99"/>
  <c r="BF98"/>
  <c r="BH98" s="1"/>
  <c r="BD98"/>
  <c r="BA98"/>
  <c r="AX98"/>
  <c r="AU98"/>
  <c r="AR98"/>
  <c r="AM98"/>
  <c r="AJ98"/>
  <c r="AG98"/>
  <c r="AD98"/>
  <c r="AA98"/>
  <c r="X98"/>
  <c r="U98"/>
  <c r="R98"/>
  <c r="E98"/>
  <c r="BF97"/>
  <c r="BH97" s="1"/>
  <c r="BD97"/>
  <c r="BA97"/>
  <c r="AX97"/>
  <c r="AU97"/>
  <c r="AR97"/>
  <c r="AM97"/>
  <c r="AJ97"/>
  <c r="AG97"/>
  <c r="AD97"/>
  <c r="AA97"/>
  <c r="X97"/>
  <c r="U97"/>
  <c r="R97"/>
  <c r="L97"/>
  <c r="E97"/>
  <c r="BF96"/>
  <c r="BD96"/>
  <c r="BA96"/>
  <c r="AX96"/>
  <c r="BH96" s="1"/>
  <c r="AU96"/>
  <c r="AR96"/>
  <c r="AM96"/>
  <c r="AJ96"/>
  <c r="AG96"/>
  <c r="AD96"/>
  <c r="AA96"/>
  <c r="X96"/>
  <c r="U96"/>
  <c r="R96"/>
  <c r="E96"/>
  <c r="BF95"/>
  <c r="BD95"/>
  <c r="BA95"/>
  <c r="AX95"/>
  <c r="BH95" s="1"/>
  <c r="AU95"/>
  <c r="AR95"/>
  <c r="AM95"/>
  <c r="AJ95"/>
  <c r="AG95"/>
  <c r="AD95"/>
  <c r="AA95"/>
  <c r="X95"/>
  <c r="U95"/>
  <c r="R95"/>
  <c r="L95"/>
  <c r="E95"/>
  <c r="BF94"/>
  <c r="BH94" s="1"/>
  <c r="BD94"/>
  <c r="BA94"/>
  <c r="AX94"/>
  <c r="AU94"/>
  <c r="AR94"/>
  <c r="AM94"/>
  <c r="AJ94"/>
  <c r="AG94"/>
  <c r="AD94"/>
  <c r="AA94"/>
  <c r="X94"/>
  <c r="U94"/>
  <c r="R94"/>
  <c r="L94"/>
  <c r="E94"/>
  <c r="BF93"/>
  <c r="BD93"/>
  <c r="BH93" s="1"/>
  <c r="BA93"/>
  <c r="AX93"/>
  <c r="AU93"/>
  <c r="AR93"/>
  <c r="AM93"/>
  <c r="AJ93"/>
  <c r="AG93"/>
  <c r="AD93"/>
  <c r="AA93"/>
  <c r="X93"/>
  <c r="U93"/>
  <c r="R93"/>
  <c r="I93"/>
  <c r="E93"/>
  <c r="BF92"/>
  <c r="BH92" s="1"/>
  <c r="BD92"/>
  <c r="BA92"/>
  <c r="AX92"/>
  <c r="AU92"/>
  <c r="AR92"/>
  <c r="AM92"/>
  <c r="AJ92"/>
  <c r="AG92"/>
  <c r="AD92"/>
  <c r="AA92"/>
  <c r="X92"/>
  <c r="U92"/>
  <c r="R92"/>
  <c r="E92"/>
  <c r="BF91"/>
  <c r="BH91" s="1"/>
  <c r="BD91"/>
  <c r="BA91"/>
  <c r="AX91"/>
  <c r="AU91"/>
  <c r="AR91"/>
  <c r="AM91"/>
  <c r="AJ91"/>
  <c r="AG91"/>
  <c r="AD91"/>
  <c r="AA91"/>
  <c r="X91"/>
  <c r="U91"/>
  <c r="R91"/>
  <c r="E91"/>
  <c r="BF90"/>
  <c r="BH90" s="1"/>
  <c r="BD90"/>
  <c r="BA90"/>
  <c r="AX90"/>
  <c r="AU90"/>
  <c r="AR90"/>
  <c r="AM90"/>
  <c r="AJ90"/>
  <c r="AG90"/>
  <c r="AD90"/>
  <c r="AA90"/>
  <c r="X90"/>
  <c r="U90"/>
  <c r="R90"/>
  <c r="I90"/>
  <c r="E90"/>
  <c r="BF89"/>
  <c r="BD89"/>
  <c r="BA89"/>
  <c r="AX89"/>
  <c r="BH89" s="1"/>
  <c r="AU89"/>
  <c r="AR89"/>
  <c r="AM89"/>
  <c r="AJ89"/>
  <c r="AG89"/>
  <c r="AD89"/>
  <c r="AA89"/>
  <c r="X89"/>
  <c r="U89"/>
  <c r="R89"/>
  <c r="I89"/>
  <c r="E89"/>
  <c r="BF88"/>
  <c r="BH88" s="1"/>
  <c r="BD88"/>
  <c r="BA88"/>
  <c r="AX88"/>
  <c r="AU88"/>
  <c r="AR88"/>
  <c r="AM88"/>
  <c r="AJ88"/>
  <c r="AG88"/>
  <c r="AD88"/>
  <c r="AA88"/>
  <c r="X88"/>
  <c r="U88"/>
  <c r="R88"/>
  <c r="E88"/>
  <c r="BF87"/>
  <c r="BH87" s="1"/>
  <c r="BD87"/>
  <c r="BA87"/>
  <c r="AX87"/>
  <c r="AU87"/>
  <c r="AR87"/>
  <c r="AM87"/>
  <c r="AJ87"/>
  <c r="AG87"/>
  <c r="AD87"/>
  <c r="AA87"/>
  <c r="X87"/>
  <c r="U87"/>
  <c r="R87"/>
  <c r="E87"/>
  <c r="BF86"/>
  <c r="BH86" s="1"/>
  <c r="BD86"/>
  <c r="BA86"/>
  <c r="AX86"/>
  <c r="AU86"/>
  <c r="AR86"/>
  <c r="AM86"/>
  <c r="AJ86"/>
  <c r="AG86"/>
  <c r="AD86"/>
  <c r="AA86"/>
  <c r="X86"/>
  <c r="U86"/>
  <c r="R86"/>
  <c r="E86"/>
  <c r="BF85"/>
  <c r="BH85" s="1"/>
  <c r="BD85"/>
  <c r="BA85"/>
  <c r="AX85"/>
  <c r="AU85"/>
  <c r="AR85"/>
  <c r="AM85"/>
  <c r="AJ85"/>
  <c r="AG85"/>
  <c r="AD85"/>
  <c r="AA85"/>
  <c r="X85"/>
  <c r="U85"/>
  <c r="R85"/>
  <c r="E85"/>
  <c r="BF84"/>
  <c r="BH84" s="1"/>
  <c r="BD84"/>
  <c r="BA84"/>
  <c r="AX84"/>
  <c r="AU84"/>
  <c r="AR84"/>
  <c r="AM84"/>
  <c r="AJ84"/>
  <c r="AG84"/>
  <c r="AD84"/>
  <c r="AA84"/>
  <c r="X84"/>
  <c r="U84"/>
  <c r="R84"/>
  <c r="I84"/>
  <c r="E84"/>
  <c r="BF83"/>
  <c r="BD83"/>
  <c r="BH83" s="1"/>
  <c r="BA83"/>
  <c r="AX83"/>
  <c r="AU83"/>
  <c r="AR83"/>
  <c r="AM83"/>
  <c r="AJ83"/>
  <c r="AG83"/>
  <c r="AD83"/>
  <c r="AA83"/>
  <c r="X83"/>
  <c r="U83"/>
  <c r="R83"/>
  <c r="E83"/>
  <c r="BF82"/>
  <c r="BD82"/>
  <c r="BH82" s="1"/>
  <c r="BA82"/>
  <c r="AX82"/>
  <c r="AU82"/>
  <c r="AR82"/>
  <c r="AM82"/>
  <c r="AJ82"/>
  <c r="AG82"/>
  <c r="AD82"/>
  <c r="AA82"/>
  <c r="X82"/>
  <c r="U82"/>
  <c r="R82"/>
  <c r="E82"/>
  <c r="BF81"/>
  <c r="BD81"/>
  <c r="BH81" s="1"/>
  <c r="BA81"/>
  <c r="AX81"/>
  <c r="AU81"/>
  <c r="AR81"/>
  <c r="AM81"/>
  <c r="AJ81"/>
  <c r="AG81"/>
  <c r="AD81"/>
  <c r="AA81"/>
  <c r="X81"/>
  <c r="U81"/>
  <c r="R81"/>
  <c r="E81"/>
  <c r="BF80"/>
  <c r="BD80"/>
  <c r="BH80" s="1"/>
  <c r="BA80"/>
  <c r="AX80"/>
  <c r="AU80"/>
  <c r="AR80"/>
  <c r="AM80"/>
  <c r="AJ80"/>
  <c r="AG80"/>
  <c r="AD80"/>
  <c r="AA80"/>
  <c r="X80"/>
  <c r="U80"/>
  <c r="R80"/>
  <c r="E80"/>
  <c r="BF79"/>
  <c r="BD79"/>
  <c r="BH79" s="1"/>
  <c r="BA79"/>
  <c r="AX79"/>
  <c r="AU79"/>
  <c r="AR79"/>
  <c r="AM79"/>
  <c r="AJ79"/>
  <c r="AG79"/>
  <c r="AD79"/>
  <c r="AA79"/>
  <c r="X79"/>
  <c r="U79"/>
  <c r="R79"/>
  <c r="I79"/>
  <c r="E79"/>
  <c r="BF78"/>
  <c r="BH78" s="1"/>
  <c r="BD78"/>
  <c r="BA78"/>
  <c r="AX78"/>
  <c r="AU78"/>
  <c r="AR78"/>
  <c r="AM78"/>
  <c r="AJ78"/>
  <c r="AG78"/>
  <c r="AD78"/>
  <c r="AA78"/>
  <c r="X78"/>
  <c r="U78"/>
  <c r="R78"/>
  <c r="I78"/>
  <c r="E78"/>
  <c r="BF77"/>
  <c r="BD77"/>
  <c r="BA77"/>
  <c r="AX77"/>
  <c r="BH77" s="1"/>
  <c r="AU77"/>
  <c r="AR77"/>
  <c r="AM77"/>
  <c r="AJ77"/>
  <c r="AG77"/>
  <c r="AD77"/>
  <c r="AA77"/>
  <c r="X77"/>
  <c r="U77"/>
  <c r="R77"/>
  <c r="E77"/>
  <c r="BF76"/>
  <c r="BD76"/>
  <c r="BA76"/>
  <c r="AX76"/>
  <c r="BH76" s="1"/>
  <c r="AU76"/>
  <c r="AR76"/>
  <c r="AM76"/>
  <c r="AJ76"/>
  <c r="AG76"/>
  <c r="AD76"/>
  <c r="AA76"/>
  <c r="X76"/>
  <c r="U76"/>
  <c r="R76"/>
  <c r="E76"/>
  <c r="BF75"/>
  <c r="BD75"/>
  <c r="BA75"/>
  <c r="AX75"/>
  <c r="BH75" s="1"/>
  <c r="AU75"/>
  <c r="AR75"/>
  <c r="AM75"/>
  <c r="AJ75"/>
  <c r="AG75"/>
  <c r="AD75"/>
  <c r="AA75"/>
  <c r="X75"/>
  <c r="U75"/>
  <c r="R75"/>
  <c r="E75"/>
  <c r="BF74"/>
  <c r="BD74"/>
  <c r="BA74"/>
  <c r="AX74"/>
  <c r="BH74" s="1"/>
  <c r="AU74"/>
  <c r="AR74"/>
  <c r="AM74"/>
  <c r="AJ74"/>
  <c r="AG74"/>
  <c r="AD74"/>
  <c r="AA74"/>
  <c r="X74"/>
  <c r="U74"/>
  <c r="R74"/>
  <c r="E74"/>
  <c r="BF73"/>
  <c r="BD73"/>
  <c r="BA73"/>
  <c r="AX73"/>
  <c r="BH73" s="1"/>
  <c r="AU73"/>
  <c r="AR73"/>
  <c r="AM73"/>
  <c r="AJ73"/>
  <c r="AG73"/>
  <c r="AD73"/>
  <c r="AA73"/>
  <c r="X73"/>
  <c r="U73"/>
  <c r="R73"/>
  <c r="E73"/>
  <c r="BF72"/>
  <c r="BD72"/>
  <c r="BA72"/>
  <c r="AX72"/>
  <c r="BH72" s="1"/>
  <c r="AU72"/>
  <c r="AR72"/>
  <c r="AM72"/>
  <c r="AJ72"/>
  <c r="AG72"/>
  <c r="AD72"/>
  <c r="AA72"/>
  <c r="X72"/>
  <c r="U72"/>
  <c r="R72"/>
  <c r="E72"/>
  <c r="BF71"/>
  <c r="BD71"/>
  <c r="BA71"/>
  <c r="AX71"/>
  <c r="BH71" s="1"/>
  <c r="AU71"/>
  <c r="AR71"/>
  <c r="AM71"/>
  <c r="AJ71"/>
  <c r="AG71"/>
  <c r="AD71"/>
  <c r="AA71"/>
  <c r="X71"/>
  <c r="U71"/>
  <c r="R71"/>
  <c r="E71"/>
  <c r="BF70"/>
  <c r="BD70"/>
  <c r="BA70"/>
  <c r="AX70"/>
  <c r="BH70" s="1"/>
  <c r="AU70"/>
  <c r="AR70"/>
  <c r="AM70"/>
  <c r="AJ70"/>
  <c r="AG70"/>
  <c r="AD70"/>
  <c r="AA70"/>
  <c r="X70"/>
  <c r="U70"/>
  <c r="R70"/>
  <c r="E70"/>
  <c r="BF69"/>
  <c r="BD69"/>
  <c r="BA69"/>
  <c r="AX69"/>
  <c r="BH69" s="1"/>
  <c r="AU69"/>
  <c r="AR69"/>
  <c r="AM69"/>
  <c r="AJ69"/>
  <c r="AG69"/>
  <c r="AD69"/>
  <c r="AA69"/>
  <c r="X69"/>
  <c r="U69"/>
  <c r="R69"/>
  <c r="I69"/>
  <c r="E69"/>
  <c r="BF68"/>
  <c r="BH68" s="1"/>
  <c r="BD68"/>
  <c r="BA68"/>
  <c r="AX68"/>
  <c r="AU68"/>
  <c r="AR68"/>
  <c r="AM68"/>
  <c r="AJ68"/>
  <c r="AG68"/>
  <c r="AD68"/>
  <c r="AA68"/>
  <c r="X68"/>
  <c r="U68"/>
  <c r="R68"/>
  <c r="E68"/>
  <c r="BF67"/>
  <c r="BH67" s="1"/>
  <c r="BD67"/>
  <c r="BA67"/>
  <c r="AX67"/>
  <c r="AU67"/>
  <c r="AR67"/>
  <c r="AM67"/>
  <c r="AJ67"/>
  <c r="AG67"/>
  <c r="AD67"/>
  <c r="AA67"/>
  <c r="X67"/>
  <c r="U67"/>
  <c r="R67"/>
  <c r="E67"/>
  <c r="BF66"/>
  <c r="BH66" s="1"/>
  <c r="BD66"/>
  <c r="BA66"/>
  <c r="AX66"/>
  <c r="AU66"/>
  <c r="AR66"/>
  <c r="AM66"/>
  <c r="AJ66"/>
  <c r="AG66"/>
  <c r="AD66"/>
  <c r="AA66"/>
  <c r="X66"/>
  <c r="U66"/>
  <c r="R66"/>
  <c r="E66"/>
  <c r="BF65"/>
  <c r="BH65" s="1"/>
  <c r="BD65"/>
  <c r="BA65"/>
  <c r="AX65"/>
  <c r="AU65"/>
  <c r="AR65"/>
  <c r="AM65"/>
  <c r="AJ65"/>
  <c r="AG65"/>
  <c r="AD65"/>
  <c r="AA65"/>
  <c r="X65"/>
  <c r="U65"/>
  <c r="R65"/>
  <c r="E65"/>
  <c r="BF64"/>
  <c r="BH64" s="1"/>
  <c r="BD64"/>
  <c r="BA64"/>
  <c r="AX64"/>
  <c r="AU64"/>
  <c r="AR64"/>
  <c r="AM64"/>
  <c r="AJ64"/>
  <c r="AG64"/>
  <c r="AD64"/>
  <c r="AA64"/>
  <c r="X64"/>
  <c r="U64"/>
  <c r="R64"/>
  <c r="E64"/>
  <c r="BF63"/>
  <c r="BH63" s="1"/>
  <c r="BD63"/>
  <c r="BA63"/>
  <c r="AX63"/>
  <c r="AU63"/>
  <c r="AR63"/>
  <c r="AM63"/>
  <c r="AJ63"/>
  <c r="AG63"/>
  <c r="AD63"/>
  <c r="AA63"/>
  <c r="X63"/>
  <c r="U63"/>
  <c r="R63"/>
  <c r="O63"/>
  <c r="L63"/>
  <c r="E63"/>
  <c r="BF62"/>
  <c r="BH62" s="1"/>
  <c r="BD62"/>
  <c r="BA62"/>
  <c r="AX62"/>
  <c r="AU62"/>
  <c r="AR62"/>
  <c r="AM62"/>
  <c r="AJ62"/>
  <c r="AG62"/>
  <c r="AD62"/>
  <c r="AA62"/>
  <c r="X62"/>
  <c r="U62"/>
  <c r="R62"/>
  <c r="E62"/>
  <c r="BF61"/>
  <c r="BH61" s="1"/>
  <c r="BD61"/>
  <c r="BA61"/>
  <c r="AX61"/>
  <c r="AU61"/>
  <c r="AR61"/>
  <c r="AM61"/>
  <c r="AJ61"/>
  <c r="AG61"/>
  <c r="AD61"/>
  <c r="AA61"/>
  <c r="X61"/>
  <c r="U61"/>
  <c r="R61"/>
  <c r="E61"/>
  <c r="BF60"/>
  <c r="BH60" s="1"/>
  <c r="BD60"/>
  <c r="BA60"/>
  <c r="AX60"/>
  <c r="AU60"/>
  <c r="AR60"/>
  <c r="AM60"/>
  <c r="AJ60"/>
  <c r="AG60"/>
  <c r="AD60"/>
  <c r="AA60"/>
  <c r="X60"/>
  <c r="U60"/>
  <c r="R60"/>
  <c r="E60"/>
  <c r="BF59"/>
  <c r="BH59" s="1"/>
  <c r="BD59"/>
  <c r="BA59"/>
  <c r="AX59"/>
  <c r="AU59"/>
  <c r="AR59"/>
  <c r="AM59"/>
  <c r="AJ59"/>
  <c r="AG59"/>
  <c r="AD59"/>
  <c r="AA59"/>
  <c r="X59"/>
  <c r="U59"/>
  <c r="R59"/>
  <c r="E59"/>
  <c r="BF58"/>
  <c r="BH58" s="1"/>
  <c r="BD58"/>
  <c r="BA58"/>
  <c r="AX58"/>
  <c r="AU58"/>
  <c r="AR58"/>
  <c r="AM58"/>
  <c r="AJ58"/>
  <c r="AG58"/>
  <c r="AD58"/>
  <c r="AA58"/>
  <c r="X58"/>
  <c r="U58"/>
  <c r="R58"/>
  <c r="E58"/>
  <c r="BF57"/>
  <c r="BH57" s="1"/>
  <c r="BD57"/>
  <c r="BA57"/>
  <c r="AX57"/>
  <c r="AU57"/>
  <c r="AR57"/>
  <c r="AM57"/>
  <c r="AJ57"/>
  <c r="AG57"/>
  <c r="AD57"/>
  <c r="X57"/>
  <c r="R57"/>
  <c r="O57"/>
  <c r="L57"/>
  <c r="E57"/>
  <c r="BF56"/>
  <c r="BH56" s="1"/>
  <c r="BD56"/>
  <c r="BA56"/>
  <c r="AX56"/>
  <c r="AU56"/>
  <c r="AR56"/>
  <c r="AM56"/>
  <c r="AJ56"/>
  <c r="AG56"/>
  <c r="AD56"/>
  <c r="X56"/>
  <c r="R56"/>
  <c r="E56"/>
  <c r="BF55"/>
  <c r="BH55" s="1"/>
  <c r="BD55"/>
  <c r="BA55"/>
  <c r="AX55"/>
  <c r="AU55"/>
  <c r="AR55"/>
  <c r="AM55"/>
  <c r="AJ55"/>
  <c r="AG55"/>
  <c r="AD55"/>
  <c r="X55"/>
  <c r="R55"/>
  <c r="E55"/>
  <c r="BF54"/>
  <c r="BH54" s="1"/>
  <c r="BD54"/>
  <c r="BA54"/>
  <c r="AX54"/>
  <c r="AU54"/>
  <c r="AR54"/>
  <c r="AM54"/>
  <c r="AJ54"/>
  <c r="AG54"/>
  <c r="AD54"/>
  <c r="X54"/>
  <c r="R54"/>
  <c r="E54"/>
  <c r="BF53"/>
  <c r="BH53" s="1"/>
  <c r="BD53"/>
  <c r="BA53"/>
  <c r="AX53"/>
  <c r="AU53"/>
  <c r="AR53"/>
  <c r="AM53"/>
  <c r="AJ53"/>
  <c r="AG53"/>
  <c r="E53"/>
  <c r="BF52"/>
  <c r="BD52"/>
  <c r="BA52"/>
  <c r="AX52"/>
  <c r="BH52" s="1"/>
  <c r="AU52"/>
  <c r="AR52"/>
  <c r="AM52"/>
  <c r="AJ52"/>
  <c r="AG52"/>
  <c r="R52"/>
  <c r="I52"/>
  <c r="E52"/>
  <c r="BF51"/>
  <c r="BH51" s="1"/>
  <c r="BD51"/>
  <c r="BA51"/>
  <c r="AX51"/>
  <c r="AU51"/>
  <c r="AR51"/>
  <c r="AM51"/>
  <c r="AJ51"/>
  <c r="AG51"/>
  <c r="X51"/>
  <c r="R51"/>
  <c r="O51"/>
  <c r="L51"/>
  <c r="E51"/>
  <c r="BF50"/>
  <c r="BD50"/>
  <c r="BA50"/>
  <c r="AX50"/>
  <c r="BH50" s="1"/>
  <c r="AU50"/>
  <c r="AR50"/>
  <c r="AM50"/>
  <c r="AJ50"/>
  <c r="AG50"/>
  <c r="R50"/>
  <c r="E50"/>
  <c r="BF49"/>
  <c r="BD49"/>
  <c r="BA49"/>
  <c r="AX49"/>
  <c r="BH49" s="1"/>
  <c r="AU49"/>
  <c r="AR49"/>
  <c r="AM49"/>
  <c r="AJ49"/>
  <c r="AG49"/>
  <c r="O49"/>
  <c r="L49"/>
  <c r="I49"/>
  <c r="E49"/>
  <c r="BF48"/>
  <c r="BD48"/>
  <c r="BH48" s="1"/>
  <c r="BA48"/>
  <c r="AX48"/>
  <c r="AU48"/>
  <c r="AR48"/>
  <c r="AM48"/>
  <c r="AJ48"/>
  <c r="AG48"/>
  <c r="E48"/>
  <c r="BF47"/>
  <c r="BH47" s="1"/>
  <c r="BD47"/>
  <c r="BA47"/>
  <c r="AX47"/>
  <c r="AU47"/>
  <c r="AR47"/>
  <c r="AM47"/>
  <c r="AJ47"/>
  <c r="AG47"/>
  <c r="E47"/>
  <c r="BF46"/>
  <c r="BD46"/>
  <c r="BA46"/>
  <c r="AX46"/>
  <c r="BH46" s="1"/>
  <c r="AU46"/>
  <c r="AR46"/>
  <c r="AM46"/>
  <c r="AJ46"/>
  <c r="AG46"/>
  <c r="AD46"/>
  <c r="AA46"/>
  <c r="X46"/>
  <c r="U46"/>
  <c r="R46"/>
  <c r="E46"/>
  <c r="BF45"/>
  <c r="BD45"/>
  <c r="BA45"/>
  <c r="AX45"/>
  <c r="BH45" s="1"/>
  <c r="AU45"/>
  <c r="AR45"/>
  <c r="AM45"/>
  <c r="AJ45"/>
  <c r="AG45"/>
  <c r="AD45"/>
  <c r="AA45"/>
  <c r="X45"/>
  <c r="U45"/>
  <c r="R45"/>
  <c r="E45"/>
  <c r="BF44"/>
  <c r="BD44"/>
  <c r="BA44"/>
  <c r="AX44"/>
  <c r="BH44" s="1"/>
  <c r="AU44"/>
  <c r="AR44"/>
  <c r="AM44"/>
  <c r="AJ44"/>
  <c r="AG44"/>
  <c r="AD44"/>
  <c r="AA44"/>
  <c r="X44"/>
  <c r="U44"/>
  <c r="R44"/>
  <c r="E44"/>
  <c r="BF43"/>
  <c r="BD43"/>
  <c r="BA43"/>
  <c r="AX43"/>
  <c r="BH43" s="1"/>
  <c r="AU43"/>
  <c r="AR43"/>
  <c r="AM43"/>
  <c r="AJ43"/>
  <c r="AG43"/>
  <c r="AD43"/>
  <c r="AA43"/>
  <c r="X43"/>
  <c r="U43"/>
  <c r="R43"/>
  <c r="E43"/>
  <c r="BF42"/>
  <c r="BD42"/>
  <c r="BA42"/>
  <c r="AX42"/>
  <c r="BH42" s="1"/>
  <c r="AU42"/>
  <c r="AR42"/>
  <c r="AM42"/>
  <c r="AJ42"/>
  <c r="AG42"/>
  <c r="AD42"/>
  <c r="AA42"/>
  <c r="X42"/>
  <c r="U42"/>
  <c r="R42"/>
  <c r="E42"/>
  <c r="BF41"/>
  <c r="BD41"/>
  <c r="BA41"/>
  <c r="AX41"/>
  <c r="BH41" s="1"/>
  <c r="AU41"/>
  <c r="AR41"/>
  <c r="AM41"/>
  <c r="AJ41"/>
  <c r="AG41"/>
  <c r="AD41"/>
  <c r="AA41"/>
  <c r="X41"/>
  <c r="U41"/>
  <c r="R41"/>
  <c r="E41"/>
  <c r="BF40"/>
  <c r="BD40"/>
  <c r="BA40"/>
  <c r="AX40"/>
  <c r="BH40" s="1"/>
  <c r="AU40"/>
  <c r="AR40"/>
  <c r="AM40"/>
  <c r="AJ40"/>
  <c r="AG40"/>
  <c r="AD40"/>
  <c r="AA40"/>
  <c r="X40"/>
  <c r="U40"/>
  <c r="R40"/>
  <c r="E40"/>
  <c r="BF39"/>
  <c r="BD39"/>
  <c r="BA39"/>
  <c r="AX39"/>
  <c r="BH39" s="1"/>
  <c r="AU39"/>
  <c r="AR39"/>
  <c r="AM39"/>
  <c r="AJ39"/>
  <c r="AG39"/>
  <c r="AD39"/>
  <c r="AA39"/>
  <c r="X39"/>
  <c r="U39"/>
  <c r="R39"/>
  <c r="E39"/>
  <c r="BF38"/>
  <c r="BD38"/>
  <c r="BA38"/>
  <c r="AX38"/>
  <c r="BH38" s="1"/>
  <c r="AU38"/>
  <c r="AR38"/>
  <c r="AM38"/>
  <c r="AJ38"/>
  <c r="AG38"/>
  <c r="AD38"/>
  <c r="AA38"/>
  <c r="X38"/>
  <c r="U38"/>
  <c r="R38"/>
  <c r="E38"/>
  <c r="BF37"/>
  <c r="BD37"/>
  <c r="BA37"/>
  <c r="AX37"/>
  <c r="BH37" s="1"/>
  <c r="AU37"/>
  <c r="AR37"/>
  <c r="AM37"/>
  <c r="AJ37"/>
  <c r="AG37"/>
  <c r="AD37"/>
  <c r="AA37"/>
  <c r="X37"/>
  <c r="U37"/>
  <c r="R37"/>
  <c r="E37"/>
  <c r="BF36"/>
  <c r="BD36"/>
  <c r="BA36"/>
  <c r="AX36"/>
  <c r="BH36" s="1"/>
  <c r="AU36"/>
  <c r="AR36"/>
  <c r="AM36"/>
  <c r="AJ36"/>
  <c r="AG36"/>
  <c r="AD36"/>
  <c r="AA36"/>
  <c r="X36"/>
  <c r="U36"/>
  <c r="R36"/>
  <c r="E36"/>
  <c r="BF35"/>
  <c r="BD35"/>
  <c r="BA35"/>
  <c r="AX35"/>
  <c r="BH35" s="1"/>
  <c r="AU35"/>
  <c r="AR35"/>
  <c r="AM35"/>
  <c r="AJ35"/>
  <c r="AG35"/>
  <c r="AD35"/>
  <c r="AA35"/>
  <c r="X35"/>
  <c r="U35"/>
  <c r="R35"/>
  <c r="E35"/>
  <c r="BF34"/>
  <c r="BD34"/>
  <c r="BA34"/>
  <c r="AX34"/>
  <c r="BH34" s="1"/>
  <c r="AU34"/>
  <c r="AR34"/>
  <c r="AM34"/>
  <c r="AJ34"/>
  <c r="AG34"/>
  <c r="AD34"/>
  <c r="AA34"/>
  <c r="X34"/>
  <c r="U34"/>
  <c r="R34"/>
  <c r="E34"/>
  <c r="BF33"/>
  <c r="BD33"/>
  <c r="BA33"/>
  <c r="AX33"/>
  <c r="BH33" s="1"/>
  <c r="AU33"/>
  <c r="AR33"/>
  <c r="AM33"/>
  <c r="AJ33"/>
  <c r="AG33"/>
  <c r="AD33"/>
  <c r="AA33"/>
  <c r="X33"/>
  <c r="U33"/>
  <c r="R33"/>
  <c r="E33"/>
  <c r="BF32"/>
  <c r="BD32"/>
  <c r="BA32"/>
  <c r="AX32"/>
  <c r="BH32" s="1"/>
  <c r="AU32"/>
  <c r="AR32"/>
  <c r="AM32"/>
  <c r="AJ32"/>
  <c r="AG32"/>
  <c r="AD32"/>
  <c r="AA32"/>
  <c r="X32"/>
  <c r="U32"/>
  <c r="R32"/>
  <c r="L32"/>
  <c r="E32"/>
  <c r="BF31"/>
  <c r="BH31" s="1"/>
  <c r="BD31"/>
  <c r="BA31"/>
  <c r="AX31"/>
  <c r="AU31"/>
  <c r="AR31"/>
  <c r="AM31"/>
  <c r="AJ31"/>
  <c r="AG31"/>
  <c r="AD31"/>
  <c r="AA31"/>
  <c r="X31"/>
  <c r="U31"/>
  <c r="R31"/>
  <c r="E31"/>
  <c r="BF30"/>
  <c r="BH30" s="1"/>
  <c r="BD30"/>
  <c r="BA30"/>
  <c r="AX30"/>
  <c r="AU30"/>
  <c r="AR30"/>
  <c r="AM30"/>
  <c r="AJ30"/>
  <c r="AG30"/>
  <c r="AD30"/>
  <c r="AA30"/>
  <c r="X30"/>
  <c r="U30"/>
  <c r="R30"/>
  <c r="E30"/>
  <c r="BF29"/>
  <c r="BH29" s="1"/>
  <c r="BD29"/>
  <c r="BA29"/>
  <c r="AX29"/>
  <c r="AU29"/>
  <c r="AR29"/>
  <c r="AM29"/>
  <c r="AJ29"/>
  <c r="AG29"/>
  <c r="AD29"/>
  <c r="AA29"/>
  <c r="X29"/>
  <c r="U29"/>
  <c r="R29"/>
  <c r="L29"/>
  <c r="I29"/>
  <c r="E29"/>
  <c r="BF28"/>
  <c r="BH28" s="1"/>
  <c r="BD28"/>
  <c r="BA28"/>
  <c r="AX28"/>
  <c r="AU28"/>
  <c r="AR28"/>
  <c r="AM28"/>
  <c r="AJ28"/>
  <c r="AG28"/>
  <c r="AD28"/>
  <c r="AA28"/>
  <c r="X28"/>
  <c r="U28"/>
  <c r="R28"/>
  <c r="E28"/>
  <c r="BF27"/>
  <c r="BH27" s="1"/>
  <c r="BD27"/>
  <c r="BA27"/>
  <c r="AX27"/>
  <c r="AU27"/>
  <c r="AR27"/>
  <c r="AM27"/>
  <c r="AJ27"/>
  <c r="AG27"/>
  <c r="AD27"/>
  <c r="AA27"/>
  <c r="X27"/>
  <c r="U27"/>
  <c r="R27"/>
  <c r="E27"/>
  <c r="BF26"/>
  <c r="BH26" s="1"/>
  <c r="BD26"/>
  <c r="BA26"/>
  <c r="AX26"/>
  <c r="AU26"/>
  <c r="AR26"/>
  <c r="AM26"/>
  <c r="AJ26"/>
  <c r="AG26"/>
  <c r="AD26"/>
  <c r="AA26"/>
  <c r="X26"/>
  <c r="U26"/>
  <c r="R26"/>
  <c r="L26"/>
  <c r="E26"/>
  <c r="BF25"/>
  <c r="BD25"/>
  <c r="BA25"/>
  <c r="AX25"/>
  <c r="BH25" s="1"/>
  <c r="AU25"/>
  <c r="AR25"/>
  <c r="AM25"/>
  <c r="AJ25"/>
  <c r="AG25"/>
  <c r="AD25"/>
  <c r="AA25"/>
  <c r="X25"/>
  <c r="U25"/>
  <c r="R25"/>
  <c r="E25"/>
  <c r="BF24"/>
  <c r="BD24"/>
  <c r="BA24"/>
  <c r="AX24"/>
  <c r="BH24" s="1"/>
  <c r="AU24"/>
  <c r="AR24"/>
  <c r="AM24"/>
  <c r="AJ24"/>
  <c r="AG24"/>
  <c r="AD24"/>
  <c r="AA24"/>
  <c r="X24"/>
  <c r="U24"/>
  <c r="R24"/>
  <c r="E24"/>
  <c r="BF23"/>
  <c r="BD23"/>
  <c r="BA23"/>
  <c r="AX23"/>
  <c r="BH23" s="1"/>
  <c r="AU23"/>
  <c r="AR23"/>
  <c r="AM23"/>
  <c r="AJ23"/>
  <c r="AG23"/>
  <c r="AD23"/>
  <c r="AA23"/>
  <c r="X23"/>
  <c r="U23"/>
  <c r="R23"/>
  <c r="E23"/>
  <c r="BF22"/>
  <c r="BD22"/>
  <c r="BA22"/>
  <c r="AX22"/>
  <c r="BH22" s="1"/>
  <c r="AU22"/>
  <c r="AR22"/>
  <c r="AM22"/>
  <c r="AJ22"/>
  <c r="AG22"/>
  <c r="AD22"/>
  <c r="AA22"/>
  <c r="X22"/>
  <c r="U22"/>
  <c r="R22"/>
  <c r="E22"/>
  <c r="BF21"/>
  <c r="BD21"/>
  <c r="BA21"/>
  <c r="AX21"/>
  <c r="BH21" s="1"/>
  <c r="AU21"/>
  <c r="AR21"/>
  <c r="AM21"/>
  <c r="AJ21"/>
  <c r="AG21"/>
  <c r="AD21"/>
  <c r="AA21"/>
  <c r="X21"/>
  <c r="U21"/>
  <c r="R21"/>
  <c r="E21"/>
  <c r="BF20"/>
  <c r="BD20"/>
  <c r="BA20"/>
  <c r="AX20"/>
  <c r="BH20" s="1"/>
  <c r="AU20"/>
  <c r="AR20"/>
  <c r="AM20"/>
  <c r="AJ20"/>
  <c r="AG20"/>
  <c r="AD20"/>
  <c r="AA20"/>
  <c r="X20"/>
  <c r="U20"/>
  <c r="R20"/>
  <c r="L20"/>
  <c r="E20"/>
  <c r="BF19"/>
  <c r="BH19" s="1"/>
  <c r="BD19"/>
  <c r="BA19"/>
  <c r="AX19"/>
  <c r="AU19"/>
  <c r="AR19"/>
  <c r="AM19"/>
  <c r="AJ19"/>
  <c r="AG19"/>
  <c r="AD19"/>
  <c r="AA19"/>
  <c r="X19"/>
  <c r="U19"/>
  <c r="R19"/>
  <c r="E19"/>
  <c r="BF18"/>
  <c r="BH18" s="1"/>
  <c r="BD18"/>
  <c r="BA18"/>
  <c r="AX18"/>
  <c r="AU18"/>
  <c r="AR18"/>
  <c r="AM18"/>
  <c r="AJ18"/>
  <c r="AG18"/>
  <c r="AD18"/>
  <c r="AA18"/>
  <c r="X18"/>
  <c r="R18"/>
  <c r="L18"/>
  <c r="E18"/>
  <c r="BF17"/>
  <c r="BH17" s="1"/>
  <c r="BD17"/>
  <c r="BA17"/>
  <c r="AX17"/>
  <c r="AU17"/>
  <c r="AR17"/>
  <c r="AM17"/>
  <c r="AJ17"/>
  <c r="AG17"/>
  <c r="AD17"/>
  <c r="AA17"/>
  <c r="X17"/>
  <c r="R17"/>
  <c r="L17"/>
  <c r="E17"/>
  <c r="BF16"/>
  <c r="BH16" s="1"/>
  <c r="BD16"/>
  <c r="BA16"/>
  <c r="AX16"/>
  <c r="AU16"/>
  <c r="AR16"/>
  <c r="AM16"/>
  <c r="AJ16"/>
  <c r="AD16"/>
  <c r="R16"/>
  <c r="E16"/>
  <c r="BF15"/>
  <c r="BH15" s="1"/>
  <c r="BD15"/>
  <c r="BA15"/>
  <c r="AX15"/>
  <c r="AU15"/>
  <c r="AR15"/>
  <c r="AM15"/>
  <c r="AJ15"/>
  <c r="AD15"/>
  <c r="R15"/>
  <c r="E15"/>
  <c r="BF14"/>
  <c r="BH14" s="1"/>
  <c r="BD14"/>
  <c r="BA14"/>
  <c r="AX14"/>
  <c r="AU14"/>
  <c r="AR14"/>
  <c r="AM14"/>
  <c r="AJ14"/>
  <c r="AD14"/>
  <c r="R14"/>
  <c r="O14"/>
  <c r="L14"/>
  <c r="E14"/>
  <c r="BF13"/>
  <c r="BH13" s="1"/>
  <c r="BD13"/>
  <c r="BA13"/>
  <c r="AX13"/>
  <c r="AU13"/>
  <c r="AR13"/>
  <c r="AM13"/>
  <c r="AJ13"/>
  <c r="AG13"/>
  <c r="AD13"/>
  <c r="AA13"/>
  <c r="X13"/>
  <c r="E13"/>
  <c r="BF12"/>
  <c r="BH12" s="1"/>
  <c r="BD12"/>
  <c r="BA12"/>
  <c r="AX12"/>
  <c r="AU12"/>
  <c r="AR12"/>
  <c r="AM12"/>
  <c r="AJ12"/>
  <c r="AG12"/>
  <c r="AD12"/>
  <c r="AA12"/>
  <c r="R12"/>
  <c r="O12"/>
  <c r="L12"/>
  <c r="E12"/>
  <c r="BF11"/>
  <c r="BH11" s="1"/>
  <c r="BD11"/>
  <c r="BA11"/>
  <c r="AX11"/>
  <c r="AU11"/>
  <c r="AR11"/>
  <c r="AM11"/>
  <c r="AA11"/>
  <c r="L11"/>
  <c r="E11"/>
  <c r="BH10"/>
  <c r="BF10"/>
  <c r="BD10"/>
  <c r="BA10"/>
  <c r="AX10"/>
  <c r="AU10"/>
  <c r="AR10"/>
  <c r="AM10"/>
  <c r="AA10"/>
  <c r="R10"/>
  <c r="L10"/>
  <c r="E10"/>
  <c r="BF9"/>
  <c r="BD9"/>
  <c r="BA9"/>
  <c r="AX9"/>
  <c r="BH9" s="1"/>
  <c r="AU9"/>
  <c r="AR9"/>
  <c r="AM9"/>
  <c r="AA9"/>
  <c r="E9"/>
  <c r="BF8"/>
  <c r="BD8"/>
  <c r="BH8" s="1"/>
  <c r="BA8"/>
  <c r="AX8"/>
  <c r="AU8"/>
  <c r="AR8"/>
  <c r="AM8"/>
  <c r="AG8"/>
  <c r="AA8"/>
  <c r="E8"/>
  <c r="BF7"/>
  <c r="BH7" s="1"/>
  <c r="BD7"/>
  <c r="BA7"/>
  <c r="AX7"/>
  <c r="AU7"/>
  <c r="AR7"/>
  <c r="AM7"/>
  <c r="AA7"/>
  <c r="E7"/>
  <c r="BF6"/>
  <c r="BH6" s="1"/>
  <c r="BD6"/>
  <c r="BA6"/>
  <c r="AX6"/>
  <c r="AU6"/>
  <c r="AR6"/>
  <c r="AM6"/>
  <c r="R6"/>
  <c r="E6"/>
  <c r="BF5"/>
  <c r="BH5" s="1"/>
  <c r="BD5"/>
  <c r="BA5"/>
  <c r="AX5"/>
  <c r="AU5"/>
  <c r="AR5"/>
  <c r="AM5"/>
  <c r="R5"/>
  <c r="E5"/>
  <c r="BF4"/>
  <c r="BH4" s="1"/>
  <c r="BD4"/>
  <c r="BA4"/>
  <c r="AX4"/>
  <c r="AU4"/>
  <c r="AR4"/>
  <c r="AM4"/>
  <c r="E4"/>
  <c r="BF3"/>
  <c r="BD3"/>
  <c r="BA3"/>
  <c r="AX3"/>
  <c r="BH3" s="1"/>
  <c r="AU3"/>
  <c r="AR3"/>
  <c r="AM3"/>
  <c r="AA3"/>
  <c r="L3"/>
  <c r="E3"/>
  <c r="BI157" i="2"/>
  <c r="BF157"/>
  <c r="BD157"/>
  <c r="BB157"/>
  <c r="BA157"/>
  <c r="AY157"/>
  <c r="AX157"/>
  <c r="AV157"/>
  <c r="AU157"/>
  <c r="AS157"/>
  <c r="AP157"/>
  <c r="AO157"/>
  <c r="AN157"/>
  <c r="AR157" s="1"/>
  <c r="AM157"/>
  <c r="AK157"/>
  <c r="AJ157"/>
  <c r="AH157"/>
  <c r="AG157"/>
  <c r="AE157"/>
  <c r="AD157"/>
  <c r="AB157"/>
  <c r="AA157"/>
  <c r="Y157"/>
  <c r="V157"/>
  <c r="X157" s="1"/>
  <c r="U157"/>
  <c r="S157"/>
  <c r="P157"/>
  <c r="R157" s="1"/>
  <c r="N157"/>
  <c r="M157"/>
  <c r="O157" s="1"/>
  <c r="L157"/>
  <c r="J157"/>
  <c r="G157"/>
  <c r="F157"/>
  <c r="I157" s="1"/>
  <c r="C157"/>
  <c r="E157" s="1"/>
  <c r="BF156"/>
  <c r="BH156" s="1"/>
  <c r="BD156"/>
  <c r="AJ156"/>
  <c r="R156"/>
  <c r="O156"/>
  <c r="L156"/>
  <c r="E156"/>
  <c r="BF155"/>
  <c r="BH155" s="1"/>
  <c r="X155"/>
  <c r="R155"/>
  <c r="O155"/>
  <c r="L155"/>
  <c r="E155"/>
  <c r="BF154"/>
  <c r="BH154" s="1"/>
  <c r="AM154"/>
  <c r="AJ154"/>
  <c r="AA154"/>
  <c r="R154"/>
  <c r="L154"/>
  <c r="I154"/>
  <c r="E154"/>
  <c r="BF153"/>
  <c r="BH153" s="1"/>
  <c r="AJ153"/>
  <c r="AD153"/>
  <c r="AA153"/>
  <c r="X153"/>
  <c r="R153"/>
  <c r="L153"/>
  <c r="I153"/>
  <c r="E153"/>
  <c r="BF152"/>
  <c r="BH152" s="1"/>
  <c r="AJ152"/>
  <c r="AA152"/>
  <c r="X152"/>
  <c r="R152"/>
  <c r="O152"/>
  <c r="L152"/>
  <c r="E152"/>
  <c r="BF151"/>
  <c r="BH151" s="1"/>
  <c r="AA151"/>
  <c r="X151"/>
  <c r="L151"/>
  <c r="E151"/>
  <c r="BF150"/>
  <c r="AM150"/>
  <c r="AJ150"/>
  <c r="AA150"/>
  <c r="BH150" s="1"/>
  <c r="X150"/>
  <c r="L150"/>
  <c r="E150"/>
  <c r="BF149"/>
  <c r="AM149"/>
  <c r="O149"/>
  <c r="L149"/>
  <c r="BH149" s="1"/>
  <c r="I149"/>
  <c r="E149"/>
  <c r="BF148"/>
  <c r="BH148" s="1"/>
  <c r="AM148"/>
  <c r="X148"/>
  <c r="L148"/>
  <c r="E148"/>
  <c r="BF147"/>
  <c r="BH147" s="1"/>
  <c r="BD147"/>
  <c r="BA147"/>
  <c r="AX147"/>
  <c r="AU147"/>
  <c r="AR147"/>
  <c r="AM147"/>
  <c r="AJ147"/>
  <c r="AG147"/>
  <c r="AD147"/>
  <c r="AA147"/>
  <c r="X147"/>
  <c r="L147"/>
  <c r="I147"/>
  <c r="E147"/>
  <c r="BF146"/>
  <c r="BH146" s="1"/>
  <c r="BD146"/>
  <c r="BA146"/>
  <c r="AX146"/>
  <c r="AU146"/>
  <c r="AR146"/>
  <c r="AM146"/>
  <c r="AJ146"/>
  <c r="AG146"/>
  <c r="AD146"/>
  <c r="AA146"/>
  <c r="X146"/>
  <c r="L146"/>
  <c r="E146"/>
  <c r="BF145"/>
  <c r="BD145"/>
  <c r="BA145"/>
  <c r="AX145"/>
  <c r="BH145" s="1"/>
  <c r="AU145"/>
  <c r="AR145"/>
  <c r="AM145"/>
  <c r="AJ145"/>
  <c r="AG145"/>
  <c r="AD145"/>
  <c r="AA145"/>
  <c r="X145"/>
  <c r="R145"/>
  <c r="O145"/>
  <c r="L145"/>
  <c r="E145"/>
  <c r="BF144"/>
  <c r="BH144" s="1"/>
  <c r="BD144"/>
  <c r="BA144"/>
  <c r="AX144"/>
  <c r="AU144"/>
  <c r="AR144"/>
  <c r="AM144"/>
  <c r="AJ144"/>
  <c r="AG144"/>
  <c r="AD144"/>
  <c r="AA144"/>
  <c r="X144"/>
  <c r="R144"/>
  <c r="L144"/>
  <c r="E144"/>
  <c r="BF143"/>
  <c r="BH143" s="1"/>
  <c r="BD143"/>
  <c r="BA143"/>
  <c r="AX143"/>
  <c r="AU143"/>
  <c r="AR143"/>
  <c r="AM143"/>
  <c r="AJ143"/>
  <c r="AG143"/>
  <c r="AD143"/>
  <c r="AA143"/>
  <c r="X143"/>
  <c r="U143"/>
  <c r="R143"/>
  <c r="O143"/>
  <c r="L143"/>
  <c r="E143"/>
  <c r="BF142"/>
  <c r="BH142" s="1"/>
  <c r="BD142"/>
  <c r="BA142"/>
  <c r="AX142"/>
  <c r="AU142"/>
  <c r="AR142"/>
  <c r="AM142"/>
  <c r="AJ142"/>
  <c r="AG142"/>
  <c r="AD142"/>
  <c r="AA142"/>
  <c r="X142"/>
  <c r="U142"/>
  <c r="R142"/>
  <c r="O142"/>
  <c r="L142"/>
  <c r="E142"/>
  <c r="BF141"/>
  <c r="BH141" s="1"/>
  <c r="BD141"/>
  <c r="BA141"/>
  <c r="AX141"/>
  <c r="AU141"/>
  <c r="AR141"/>
  <c r="AM141"/>
  <c r="AJ141"/>
  <c r="AG141"/>
  <c r="AD141"/>
  <c r="AA141"/>
  <c r="X141"/>
  <c r="U141"/>
  <c r="R141"/>
  <c r="E141"/>
  <c r="BF140"/>
  <c r="BH140" s="1"/>
  <c r="BD140"/>
  <c r="BA140"/>
  <c r="AX140"/>
  <c r="AU140"/>
  <c r="AR140"/>
  <c r="AM140"/>
  <c r="AJ140"/>
  <c r="AG140"/>
  <c r="AD140"/>
  <c r="AA140"/>
  <c r="X140"/>
  <c r="U140"/>
  <c r="R140"/>
  <c r="O140"/>
  <c r="L140"/>
  <c r="E140"/>
  <c r="BF139"/>
  <c r="BH139" s="1"/>
  <c r="BD139"/>
  <c r="BA139"/>
  <c r="AX139"/>
  <c r="AU139"/>
  <c r="AR139"/>
  <c r="AM139"/>
  <c r="AJ139"/>
  <c r="AG139"/>
  <c r="AD139"/>
  <c r="AA139"/>
  <c r="X139"/>
  <c r="U139"/>
  <c r="R139"/>
  <c r="O139"/>
  <c r="L139"/>
  <c r="E139"/>
  <c r="BF138"/>
  <c r="BH138" s="1"/>
  <c r="BD138"/>
  <c r="BA138"/>
  <c r="AX138"/>
  <c r="AU138"/>
  <c r="AR138"/>
  <c r="AM138"/>
  <c r="AJ138"/>
  <c r="AG138"/>
  <c r="AD138"/>
  <c r="AA138"/>
  <c r="X138"/>
  <c r="U138"/>
  <c r="R138"/>
  <c r="O138"/>
  <c r="L138"/>
  <c r="E138"/>
  <c r="BF137"/>
  <c r="BH137" s="1"/>
  <c r="BD137"/>
  <c r="BA137"/>
  <c r="AX137"/>
  <c r="AU137"/>
  <c r="AR137"/>
  <c r="AM137"/>
  <c r="AJ137"/>
  <c r="AG137"/>
  <c r="AD137"/>
  <c r="AA137"/>
  <c r="X137"/>
  <c r="U137"/>
  <c r="R137"/>
  <c r="E137"/>
  <c r="BF136"/>
  <c r="BH136" s="1"/>
  <c r="BD136"/>
  <c r="BA136"/>
  <c r="AX136"/>
  <c r="AU136"/>
  <c r="AR136"/>
  <c r="AM136"/>
  <c r="AJ136"/>
  <c r="AG136"/>
  <c r="AD136"/>
  <c r="AA136"/>
  <c r="X136"/>
  <c r="U136"/>
  <c r="R136"/>
  <c r="O136"/>
  <c r="L136"/>
  <c r="E136"/>
  <c r="BF135"/>
  <c r="BH135" s="1"/>
  <c r="BD135"/>
  <c r="BA135"/>
  <c r="AX135"/>
  <c r="AU135"/>
  <c r="AR135"/>
  <c r="AM135"/>
  <c r="AJ135"/>
  <c r="AG135"/>
  <c r="AD135"/>
  <c r="AA135"/>
  <c r="X135"/>
  <c r="U135"/>
  <c r="R135"/>
  <c r="O135"/>
  <c r="L135"/>
  <c r="E135"/>
  <c r="BF134"/>
  <c r="BH134" s="1"/>
  <c r="BD134"/>
  <c r="BA134"/>
  <c r="AX134"/>
  <c r="AU134"/>
  <c r="AR134"/>
  <c r="AM134"/>
  <c r="AJ134"/>
  <c r="AG134"/>
  <c r="AD134"/>
  <c r="AA134"/>
  <c r="X134"/>
  <c r="U134"/>
  <c r="R134"/>
  <c r="O134"/>
  <c r="L134"/>
  <c r="E134"/>
  <c r="BF133"/>
  <c r="BH133" s="1"/>
  <c r="BD133"/>
  <c r="BA133"/>
  <c r="AX133"/>
  <c r="AU133"/>
  <c r="AR133"/>
  <c r="AM133"/>
  <c r="AJ133"/>
  <c r="AG133"/>
  <c r="AD133"/>
  <c r="AA133"/>
  <c r="X133"/>
  <c r="U133"/>
  <c r="R133"/>
  <c r="O133"/>
  <c r="L133"/>
  <c r="E133"/>
  <c r="BF132"/>
  <c r="BH132" s="1"/>
  <c r="BD132"/>
  <c r="BA132"/>
  <c r="AX132"/>
  <c r="AU132"/>
  <c r="AR132"/>
  <c r="AM132"/>
  <c r="AJ132"/>
  <c r="AG132"/>
  <c r="AD132"/>
  <c r="AA132"/>
  <c r="X132"/>
  <c r="U132"/>
  <c r="R132"/>
  <c r="O132"/>
  <c r="L132"/>
  <c r="E132"/>
  <c r="BF131"/>
  <c r="BH131" s="1"/>
  <c r="BD131"/>
  <c r="BA131"/>
  <c r="AX131"/>
  <c r="AU131"/>
  <c r="AR131"/>
  <c r="AM131"/>
  <c r="AJ131"/>
  <c r="AG131"/>
  <c r="AD131"/>
  <c r="AA131"/>
  <c r="X131"/>
  <c r="U131"/>
  <c r="R131"/>
  <c r="L131"/>
  <c r="E131"/>
  <c r="BF130"/>
  <c r="BH130" s="1"/>
  <c r="BD130"/>
  <c r="BA130"/>
  <c r="AX130"/>
  <c r="AU130"/>
  <c r="AR130"/>
  <c r="AM130"/>
  <c r="AJ130"/>
  <c r="AG130"/>
  <c r="AD130"/>
  <c r="AA130"/>
  <c r="X130"/>
  <c r="U130"/>
  <c r="R130"/>
  <c r="L130"/>
  <c r="E130"/>
  <c r="BF129"/>
  <c r="BH129" s="1"/>
  <c r="BD129"/>
  <c r="BA129"/>
  <c r="AX129"/>
  <c r="AU129"/>
  <c r="AR129"/>
  <c r="AM129"/>
  <c r="AJ129"/>
  <c r="AG129"/>
  <c r="AD129"/>
  <c r="AA129"/>
  <c r="X129"/>
  <c r="U129"/>
  <c r="R129"/>
  <c r="L129"/>
  <c r="E129"/>
  <c r="BF128"/>
  <c r="BD128"/>
  <c r="BA128"/>
  <c r="AX128"/>
  <c r="BH128" s="1"/>
  <c r="AU128"/>
  <c r="AR128"/>
  <c r="AM128"/>
  <c r="AJ128"/>
  <c r="AG128"/>
  <c r="AD128"/>
  <c r="AA128"/>
  <c r="X128"/>
  <c r="U128"/>
  <c r="R128"/>
  <c r="L128"/>
  <c r="E128"/>
  <c r="BF127"/>
  <c r="BH127" s="1"/>
  <c r="BD127"/>
  <c r="BA127"/>
  <c r="AX127"/>
  <c r="AU127"/>
  <c r="AR127"/>
  <c r="AM127"/>
  <c r="AJ127"/>
  <c r="AG127"/>
  <c r="AD127"/>
  <c r="AA127"/>
  <c r="X127"/>
  <c r="U127"/>
  <c r="R127"/>
  <c r="L127"/>
  <c r="E127"/>
  <c r="BF126"/>
  <c r="BH126" s="1"/>
  <c r="BD126"/>
  <c r="BA126"/>
  <c r="AX126"/>
  <c r="AU126"/>
  <c r="AR126"/>
  <c r="AM126"/>
  <c r="AJ126"/>
  <c r="AG126"/>
  <c r="AD126"/>
  <c r="AA126"/>
  <c r="X126"/>
  <c r="U126"/>
  <c r="R126"/>
  <c r="O126"/>
  <c r="L126"/>
  <c r="E126"/>
  <c r="BF125"/>
  <c r="BD125"/>
  <c r="BA125"/>
  <c r="AX125"/>
  <c r="BH125" s="1"/>
  <c r="AU125"/>
  <c r="AR125"/>
  <c r="AM125"/>
  <c r="AJ125"/>
  <c r="AG125"/>
  <c r="AD125"/>
  <c r="AA125"/>
  <c r="X125"/>
  <c r="U125"/>
  <c r="R125"/>
  <c r="O125"/>
  <c r="L125"/>
  <c r="E125"/>
  <c r="BF124"/>
  <c r="BH124" s="1"/>
  <c r="BD124"/>
  <c r="BA124"/>
  <c r="AX124"/>
  <c r="AU124"/>
  <c r="AR124"/>
  <c r="AM124"/>
  <c r="AJ124"/>
  <c r="AG124"/>
  <c r="AD124"/>
  <c r="AA124"/>
  <c r="X124"/>
  <c r="U124"/>
  <c r="R124"/>
  <c r="E124"/>
  <c r="BF123"/>
  <c r="BH123" s="1"/>
  <c r="BD123"/>
  <c r="BA123"/>
  <c r="AX123"/>
  <c r="AU123"/>
  <c r="AR123"/>
  <c r="AM123"/>
  <c r="AJ123"/>
  <c r="AG123"/>
  <c r="AD123"/>
  <c r="AA123"/>
  <c r="X123"/>
  <c r="U123"/>
  <c r="R123"/>
  <c r="O123"/>
  <c r="E123"/>
  <c r="BF122"/>
  <c r="BH122" s="1"/>
  <c r="BD122"/>
  <c r="BA122"/>
  <c r="AX122"/>
  <c r="AU122"/>
  <c r="AR122"/>
  <c r="AM122"/>
  <c r="AJ122"/>
  <c r="AG122"/>
  <c r="AD122"/>
  <c r="AA122"/>
  <c r="X122"/>
  <c r="U122"/>
  <c r="R122"/>
  <c r="O122"/>
  <c r="L122"/>
  <c r="I122"/>
  <c r="E122"/>
  <c r="BF121"/>
  <c r="BH121" s="1"/>
  <c r="BD121"/>
  <c r="BA121"/>
  <c r="AX121"/>
  <c r="AU121"/>
  <c r="AR121"/>
  <c r="AM121"/>
  <c r="AJ121"/>
  <c r="AG121"/>
  <c r="AD121"/>
  <c r="AA121"/>
  <c r="X121"/>
  <c r="U121"/>
  <c r="R121"/>
  <c r="E121"/>
  <c r="BF120"/>
  <c r="BH120" s="1"/>
  <c r="BD120"/>
  <c r="BA120"/>
  <c r="AX120"/>
  <c r="AU120"/>
  <c r="AR120"/>
  <c r="AM120"/>
  <c r="AJ120"/>
  <c r="AG120"/>
  <c r="AD120"/>
  <c r="AA120"/>
  <c r="X120"/>
  <c r="U120"/>
  <c r="R120"/>
  <c r="O120"/>
  <c r="L120"/>
  <c r="E120"/>
  <c r="BF119"/>
  <c r="BD119"/>
  <c r="BA119"/>
  <c r="AX119"/>
  <c r="BH119" s="1"/>
  <c r="AU119"/>
  <c r="AR119"/>
  <c r="AM119"/>
  <c r="AJ119"/>
  <c r="AG119"/>
  <c r="AD119"/>
  <c r="AA119"/>
  <c r="X119"/>
  <c r="U119"/>
  <c r="R119"/>
  <c r="O119"/>
  <c r="L119"/>
  <c r="E119"/>
  <c r="BF118"/>
  <c r="BH118" s="1"/>
  <c r="BD118"/>
  <c r="BA118"/>
  <c r="AX118"/>
  <c r="AU118"/>
  <c r="AR118"/>
  <c r="AM118"/>
  <c r="AJ118"/>
  <c r="AG118"/>
  <c r="AD118"/>
  <c r="AA118"/>
  <c r="X118"/>
  <c r="U118"/>
  <c r="R118"/>
  <c r="O118"/>
  <c r="L118"/>
  <c r="E118"/>
  <c r="BF117"/>
  <c r="BD117"/>
  <c r="BA117"/>
  <c r="AX117"/>
  <c r="BH117" s="1"/>
  <c r="AU117"/>
  <c r="AR117"/>
  <c r="AM117"/>
  <c r="AJ117"/>
  <c r="AG117"/>
  <c r="AD117"/>
  <c r="AA117"/>
  <c r="X117"/>
  <c r="U117"/>
  <c r="R117"/>
  <c r="O117"/>
  <c r="L117"/>
  <c r="E117"/>
  <c r="BF116"/>
  <c r="BH116" s="1"/>
  <c r="BD116"/>
  <c r="BA116"/>
  <c r="AX116"/>
  <c r="AU116"/>
  <c r="AR116"/>
  <c r="AM116"/>
  <c r="AJ116"/>
  <c r="AG116"/>
  <c r="AD116"/>
  <c r="AA116"/>
  <c r="X116"/>
  <c r="U116"/>
  <c r="R116"/>
  <c r="O116"/>
  <c r="L116"/>
  <c r="E116"/>
  <c r="BF115"/>
  <c r="BD115"/>
  <c r="BA115"/>
  <c r="AX115"/>
  <c r="BH115" s="1"/>
  <c r="AU115"/>
  <c r="AR115"/>
  <c r="AM115"/>
  <c r="AJ115"/>
  <c r="AG115"/>
  <c r="AD115"/>
  <c r="AA115"/>
  <c r="X115"/>
  <c r="U115"/>
  <c r="R115"/>
  <c r="L115"/>
  <c r="E115"/>
  <c r="BF114"/>
  <c r="BD114"/>
  <c r="BH114" s="1"/>
  <c r="BA114"/>
  <c r="AX114"/>
  <c r="AU114"/>
  <c r="AR114"/>
  <c r="AM114"/>
  <c r="AJ114"/>
  <c r="AG114"/>
  <c r="AD114"/>
  <c r="AA114"/>
  <c r="X114"/>
  <c r="U114"/>
  <c r="R114"/>
  <c r="O114"/>
  <c r="E114"/>
  <c r="BF113"/>
  <c r="BH113" s="1"/>
  <c r="BD113"/>
  <c r="BA113"/>
  <c r="AX113"/>
  <c r="AU113"/>
  <c r="AR113"/>
  <c r="AM113"/>
  <c r="AJ113"/>
  <c r="AG113"/>
  <c r="AD113"/>
  <c r="AA113"/>
  <c r="X113"/>
  <c r="U113"/>
  <c r="R113"/>
  <c r="L113"/>
  <c r="E113"/>
  <c r="BF112"/>
  <c r="BH112" s="1"/>
  <c r="BD112"/>
  <c r="BA112"/>
  <c r="AX112"/>
  <c r="AU112"/>
  <c r="AR112"/>
  <c r="AM112"/>
  <c r="AJ112"/>
  <c r="AG112"/>
  <c r="AD112"/>
  <c r="AA112"/>
  <c r="X112"/>
  <c r="U112"/>
  <c r="R112"/>
  <c r="E112"/>
  <c r="BF111"/>
  <c r="BH111" s="1"/>
  <c r="BD111"/>
  <c r="BA111"/>
  <c r="AX111"/>
  <c r="AU111"/>
  <c r="AR111"/>
  <c r="AM111"/>
  <c r="AJ111"/>
  <c r="AG111"/>
  <c r="AD111"/>
  <c r="AA111"/>
  <c r="X111"/>
  <c r="U111"/>
  <c r="R111"/>
  <c r="E111"/>
  <c r="BF110"/>
  <c r="BH110" s="1"/>
  <c r="BD110"/>
  <c r="BA110"/>
  <c r="AX110"/>
  <c r="AU110"/>
  <c r="AR110"/>
  <c r="AM110"/>
  <c r="AJ110"/>
  <c r="AG110"/>
  <c r="AD110"/>
  <c r="AA110"/>
  <c r="X110"/>
  <c r="U110"/>
  <c r="R110"/>
  <c r="O110"/>
  <c r="L110"/>
  <c r="E110"/>
  <c r="BF109"/>
  <c r="BD109"/>
  <c r="BH109" s="1"/>
  <c r="BA109"/>
  <c r="AX109"/>
  <c r="AU109"/>
  <c r="AR109"/>
  <c r="AM109"/>
  <c r="AJ109"/>
  <c r="AG109"/>
  <c r="AD109"/>
  <c r="AA109"/>
  <c r="X109"/>
  <c r="U109"/>
  <c r="R109"/>
  <c r="E109"/>
  <c r="BF108"/>
  <c r="BD108"/>
  <c r="BH108" s="1"/>
  <c r="BA108"/>
  <c r="AX108"/>
  <c r="AU108"/>
  <c r="AR108"/>
  <c r="AM108"/>
  <c r="AJ108"/>
  <c r="AG108"/>
  <c r="AD108"/>
  <c r="AA108"/>
  <c r="X108"/>
  <c r="U108"/>
  <c r="R108"/>
  <c r="L108"/>
  <c r="E108"/>
  <c r="BF107"/>
  <c r="BH107" s="1"/>
  <c r="BD107"/>
  <c r="BA107"/>
  <c r="AX107"/>
  <c r="AU107"/>
  <c r="AR107"/>
  <c r="AM107"/>
  <c r="AJ107"/>
  <c r="AG107"/>
  <c r="AD107"/>
  <c r="AA107"/>
  <c r="X107"/>
  <c r="U107"/>
  <c r="R107"/>
  <c r="L107"/>
  <c r="E107"/>
  <c r="BF106"/>
  <c r="BH106" s="1"/>
  <c r="BD106"/>
  <c r="BA106"/>
  <c r="AX106"/>
  <c r="AU106"/>
  <c r="AR106"/>
  <c r="AM106"/>
  <c r="AJ106"/>
  <c r="AG106"/>
  <c r="AD106"/>
  <c r="AA106"/>
  <c r="X106"/>
  <c r="U106"/>
  <c r="R106"/>
  <c r="E106"/>
  <c r="BF105"/>
  <c r="BH105" s="1"/>
  <c r="BD105"/>
  <c r="BA105"/>
  <c r="AX105"/>
  <c r="AU105"/>
  <c r="AR105"/>
  <c r="AM105"/>
  <c r="AJ105"/>
  <c r="AG105"/>
  <c r="AD105"/>
  <c r="AA105"/>
  <c r="X105"/>
  <c r="U105"/>
  <c r="R105"/>
  <c r="L105"/>
  <c r="E105"/>
  <c r="BF104"/>
  <c r="BD104"/>
  <c r="BA104"/>
  <c r="AX104"/>
  <c r="BH104" s="1"/>
  <c r="AU104"/>
  <c r="AR104"/>
  <c r="AM104"/>
  <c r="AJ104"/>
  <c r="AG104"/>
  <c r="AD104"/>
  <c r="AA104"/>
  <c r="X104"/>
  <c r="U104"/>
  <c r="R104"/>
  <c r="L104"/>
  <c r="E104"/>
  <c r="BF103"/>
  <c r="BD103"/>
  <c r="BH103" s="1"/>
  <c r="BA103"/>
  <c r="AX103"/>
  <c r="AU103"/>
  <c r="AR103"/>
  <c r="AM103"/>
  <c r="AJ103"/>
  <c r="AG103"/>
  <c r="AD103"/>
  <c r="AA103"/>
  <c r="X103"/>
  <c r="U103"/>
  <c r="R103"/>
  <c r="L103"/>
  <c r="E103"/>
  <c r="BF102"/>
  <c r="BH102" s="1"/>
  <c r="BD102"/>
  <c r="BA102"/>
  <c r="AX102"/>
  <c r="AU102"/>
  <c r="AR102"/>
  <c r="AM102"/>
  <c r="AJ102"/>
  <c r="AG102"/>
  <c r="AD102"/>
  <c r="AA102"/>
  <c r="X102"/>
  <c r="U102"/>
  <c r="R102"/>
  <c r="L102"/>
  <c r="E102"/>
  <c r="BF101"/>
  <c r="BH101" s="1"/>
  <c r="BD101"/>
  <c r="BA101"/>
  <c r="AX101"/>
  <c r="AU101"/>
  <c r="AR101"/>
  <c r="AM101"/>
  <c r="AJ101"/>
  <c r="AG101"/>
  <c r="AD101"/>
  <c r="AA101"/>
  <c r="X101"/>
  <c r="U101"/>
  <c r="R101"/>
  <c r="E101"/>
  <c r="BF100"/>
  <c r="BH100" s="1"/>
  <c r="BD100"/>
  <c r="BA100"/>
  <c r="AX100"/>
  <c r="AU100"/>
  <c r="AR100"/>
  <c r="AM100"/>
  <c r="AJ100"/>
  <c r="AG100"/>
  <c r="AD100"/>
  <c r="AA100"/>
  <c r="X100"/>
  <c r="U100"/>
  <c r="R100"/>
  <c r="O100"/>
  <c r="L100"/>
  <c r="E100"/>
  <c r="BF99"/>
  <c r="BD99"/>
  <c r="BH99" s="1"/>
  <c r="BA99"/>
  <c r="AX99"/>
  <c r="AU99"/>
  <c r="AR99"/>
  <c r="AM99"/>
  <c r="AJ99"/>
  <c r="AG99"/>
  <c r="AD99"/>
  <c r="AA99"/>
  <c r="X99"/>
  <c r="U99"/>
  <c r="R99"/>
  <c r="E99"/>
  <c r="BF98"/>
  <c r="BD98"/>
  <c r="BH98" s="1"/>
  <c r="BA98"/>
  <c r="AX98"/>
  <c r="AU98"/>
  <c r="AR98"/>
  <c r="AM98"/>
  <c r="AJ98"/>
  <c r="AG98"/>
  <c r="AD98"/>
  <c r="AA98"/>
  <c r="X98"/>
  <c r="U98"/>
  <c r="R98"/>
  <c r="O98"/>
  <c r="L98"/>
  <c r="E98"/>
  <c r="BF97"/>
  <c r="BH97" s="1"/>
  <c r="BD97"/>
  <c r="BA97"/>
  <c r="AX97"/>
  <c r="AU97"/>
  <c r="AR97"/>
  <c r="AM97"/>
  <c r="AJ97"/>
  <c r="AG97"/>
  <c r="AD97"/>
  <c r="AA97"/>
  <c r="X97"/>
  <c r="U97"/>
  <c r="R97"/>
  <c r="O97"/>
  <c r="L97"/>
  <c r="E97"/>
  <c r="BF96"/>
  <c r="BD96"/>
  <c r="BH96" s="1"/>
  <c r="BA96"/>
  <c r="AX96"/>
  <c r="AU96"/>
  <c r="AR96"/>
  <c r="AM96"/>
  <c r="AJ96"/>
  <c r="AG96"/>
  <c r="AD96"/>
  <c r="AA96"/>
  <c r="X96"/>
  <c r="U96"/>
  <c r="R96"/>
  <c r="L96"/>
  <c r="E96"/>
  <c r="BF95"/>
  <c r="BH95" s="1"/>
  <c r="BD95"/>
  <c r="BA95"/>
  <c r="AX95"/>
  <c r="AU95"/>
  <c r="AR95"/>
  <c r="AM95"/>
  <c r="AJ95"/>
  <c r="AG95"/>
  <c r="AD95"/>
  <c r="AA95"/>
  <c r="X95"/>
  <c r="U95"/>
  <c r="R95"/>
  <c r="O95"/>
  <c r="L95"/>
  <c r="E95"/>
  <c r="BF94"/>
  <c r="BD94"/>
  <c r="BA94"/>
  <c r="AX94"/>
  <c r="BH94" s="1"/>
  <c r="AU94"/>
  <c r="AR94"/>
  <c r="AM94"/>
  <c r="AJ94"/>
  <c r="AG94"/>
  <c r="AD94"/>
  <c r="AA94"/>
  <c r="X94"/>
  <c r="U94"/>
  <c r="R94"/>
  <c r="O94"/>
  <c r="L94"/>
  <c r="E94"/>
  <c r="BF93"/>
  <c r="BH93" s="1"/>
  <c r="BD93"/>
  <c r="BA93"/>
  <c r="AX93"/>
  <c r="AU93"/>
  <c r="AR93"/>
  <c r="AM93"/>
  <c r="AJ93"/>
  <c r="AG93"/>
  <c r="AD93"/>
  <c r="AA93"/>
  <c r="X93"/>
  <c r="U93"/>
  <c r="R93"/>
  <c r="O93"/>
  <c r="L93"/>
  <c r="E93"/>
  <c r="BF92"/>
  <c r="BD92"/>
  <c r="BA92"/>
  <c r="AX92"/>
  <c r="BH92" s="1"/>
  <c r="AU92"/>
  <c r="AR92"/>
  <c r="AM92"/>
  <c r="AJ92"/>
  <c r="AG92"/>
  <c r="AD92"/>
  <c r="AA92"/>
  <c r="X92"/>
  <c r="U92"/>
  <c r="R92"/>
  <c r="E92"/>
  <c r="BF91"/>
  <c r="BD91"/>
  <c r="BA91"/>
  <c r="AX91"/>
  <c r="BH91" s="1"/>
  <c r="AU91"/>
  <c r="AR91"/>
  <c r="AM91"/>
  <c r="AJ91"/>
  <c r="AG91"/>
  <c r="AD91"/>
  <c r="AA91"/>
  <c r="X91"/>
  <c r="U91"/>
  <c r="R91"/>
  <c r="O91"/>
  <c r="L91"/>
  <c r="E91"/>
  <c r="BF90"/>
  <c r="BH90" s="1"/>
  <c r="BD90"/>
  <c r="BA90"/>
  <c r="AX90"/>
  <c r="AU90"/>
  <c r="AR90"/>
  <c r="AM90"/>
  <c r="AJ90"/>
  <c r="AG90"/>
  <c r="AD90"/>
  <c r="AA90"/>
  <c r="X90"/>
  <c r="U90"/>
  <c r="R90"/>
  <c r="O90"/>
  <c r="L90"/>
  <c r="E90"/>
  <c r="BF89"/>
  <c r="BD89"/>
  <c r="BA89"/>
  <c r="AX89"/>
  <c r="BH89" s="1"/>
  <c r="AU89"/>
  <c r="AR89"/>
  <c r="AM89"/>
  <c r="AJ89"/>
  <c r="AG89"/>
  <c r="AD89"/>
  <c r="AA89"/>
  <c r="X89"/>
  <c r="U89"/>
  <c r="R89"/>
  <c r="O89"/>
  <c r="L89"/>
  <c r="E89"/>
  <c r="BF88"/>
  <c r="BH88" s="1"/>
  <c r="BD88"/>
  <c r="BA88"/>
  <c r="AX88"/>
  <c r="AU88"/>
  <c r="AR88"/>
  <c r="AM88"/>
  <c r="AJ88"/>
  <c r="AG88"/>
  <c r="AD88"/>
  <c r="AA88"/>
  <c r="X88"/>
  <c r="U88"/>
  <c r="R88"/>
  <c r="O88"/>
  <c r="L88"/>
  <c r="E88"/>
  <c r="BF87"/>
  <c r="BD87"/>
  <c r="BA87"/>
  <c r="AX87"/>
  <c r="BH87" s="1"/>
  <c r="AU87"/>
  <c r="AR87"/>
  <c r="AM87"/>
  <c r="AJ87"/>
  <c r="AG87"/>
  <c r="AD87"/>
  <c r="AA87"/>
  <c r="X87"/>
  <c r="U87"/>
  <c r="R87"/>
  <c r="O87"/>
  <c r="L87"/>
  <c r="E87"/>
  <c r="BF86"/>
  <c r="BH86" s="1"/>
  <c r="BD86"/>
  <c r="BA86"/>
  <c r="AX86"/>
  <c r="AU86"/>
  <c r="AR86"/>
  <c r="AM86"/>
  <c r="AJ86"/>
  <c r="AG86"/>
  <c r="AD86"/>
  <c r="AA86"/>
  <c r="X86"/>
  <c r="U86"/>
  <c r="R86"/>
  <c r="L86"/>
  <c r="E86"/>
  <c r="BF85"/>
  <c r="BH85" s="1"/>
  <c r="BD85"/>
  <c r="BA85"/>
  <c r="AX85"/>
  <c r="AU85"/>
  <c r="AR85"/>
  <c r="AM85"/>
  <c r="AJ85"/>
  <c r="AG85"/>
  <c r="AD85"/>
  <c r="AA85"/>
  <c r="X85"/>
  <c r="U85"/>
  <c r="R85"/>
  <c r="O85"/>
  <c r="L85"/>
  <c r="E85"/>
  <c r="BF84"/>
  <c r="BD84"/>
  <c r="BA84"/>
  <c r="BH84" s="1"/>
  <c r="AX84"/>
  <c r="AU84"/>
  <c r="AR84"/>
  <c r="AM84"/>
  <c r="AJ84"/>
  <c r="AG84"/>
  <c r="AD84"/>
  <c r="AA84"/>
  <c r="X84"/>
  <c r="U84"/>
  <c r="R84"/>
  <c r="E84"/>
  <c r="BF83"/>
  <c r="BD83"/>
  <c r="BA83"/>
  <c r="BH83" s="1"/>
  <c r="AX83"/>
  <c r="AU83"/>
  <c r="AR83"/>
  <c r="AM83"/>
  <c r="AJ83"/>
  <c r="AG83"/>
  <c r="AD83"/>
  <c r="AA83"/>
  <c r="X83"/>
  <c r="U83"/>
  <c r="R83"/>
  <c r="E83"/>
  <c r="BF82"/>
  <c r="BD82"/>
  <c r="BA82"/>
  <c r="BH82" s="1"/>
  <c r="AX82"/>
  <c r="AU82"/>
  <c r="AR82"/>
  <c r="AM82"/>
  <c r="AJ82"/>
  <c r="AG82"/>
  <c r="AD82"/>
  <c r="AA82"/>
  <c r="X82"/>
  <c r="U82"/>
  <c r="R82"/>
  <c r="I82"/>
  <c r="E82"/>
  <c r="BF81"/>
  <c r="BH81" s="1"/>
  <c r="BD81"/>
  <c r="BA81"/>
  <c r="AX81"/>
  <c r="AU81"/>
  <c r="AR81"/>
  <c r="AM81"/>
  <c r="AJ81"/>
  <c r="AG81"/>
  <c r="AD81"/>
  <c r="AA81"/>
  <c r="X81"/>
  <c r="U81"/>
  <c r="R81"/>
  <c r="E81"/>
  <c r="BF80"/>
  <c r="BH80" s="1"/>
  <c r="BD80"/>
  <c r="BA80"/>
  <c r="AX80"/>
  <c r="AU80"/>
  <c r="AR80"/>
  <c r="AM80"/>
  <c r="AJ80"/>
  <c r="AG80"/>
  <c r="AD80"/>
  <c r="AA80"/>
  <c r="X80"/>
  <c r="U80"/>
  <c r="R80"/>
  <c r="O80"/>
  <c r="L80"/>
  <c r="I80"/>
  <c r="E80"/>
  <c r="BF79"/>
  <c r="BD79"/>
  <c r="BA79"/>
  <c r="BH79" s="1"/>
  <c r="AX79"/>
  <c r="AU79"/>
  <c r="AR79"/>
  <c r="AM79"/>
  <c r="AJ79"/>
  <c r="AG79"/>
  <c r="AD79"/>
  <c r="AA79"/>
  <c r="X79"/>
  <c r="U79"/>
  <c r="R79"/>
  <c r="E79"/>
  <c r="BF78"/>
  <c r="BD78"/>
  <c r="BA78"/>
  <c r="BH78" s="1"/>
  <c r="AX78"/>
  <c r="AU78"/>
  <c r="AR78"/>
  <c r="AM78"/>
  <c r="AJ78"/>
  <c r="AG78"/>
  <c r="AD78"/>
  <c r="AA78"/>
  <c r="X78"/>
  <c r="U78"/>
  <c r="R78"/>
  <c r="L78"/>
  <c r="E78"/>
  <c r="BF77"/>
  <c r="BH77" s="1"/>
  <c r="BD77"/>
  <c r="BA77"/>
  <c r="AX77"/>
  <c r="AU77"/>
  <c r="AR77"/>
  <c r="AM77"/>
  <c r="AJ77"/>
  <c r="AG77"/>
  <c r="AD77"/>
  <c r="AA77"/>
  <c r="X77"/>
  <c r="U77"/>
  <c r="R77"/>
  <c r="E77"/>
  <c r="BF76"/>
  <c r="BH76" s="1"/>
  <c r="BD76"/>
  <c r="BA76"/>
  <c r="AX76"/>
  <c r="AU76"/>
  <c r="AR76"/>
  <c r="AM76"/>
  <c r="AJ76"/>
  <c r="AG76"/>
  <c r="AD76"/>
  <c r="AA76"/>
  <c r="X76"/>
  <c r="U76"/>
  <c r="R76"/>
  <c r="E76"/>
  <c r="BF75"/>
  <c r="BH75" s="1"/>
  <c r="BD75"/>
  <c r="BA75"/>
  <c r="AX75"/>
  <c r="AU75"/>
  <c r="AR75"/>
  <c r="AM75"/>
  <c r="AJ75"/>
  <c r="AG75"/>
  <c r="AD75"/>
  <c r="AA75"/>
  <c r="X75"/>
  <c r="U75"/>
  <c r="R75"/>
  <c r="E75"/>
  <c r="BF74"/>
  <c r="BH74" s="1"/>
  <c r="BD74"/>
  <c r="BA74"/>
  <c r="AX74"/>
  <c r="AU74"/>
  <c r="AR74"/>
  <c r="AM74"/>
  <c r="AJ74"/>
  <c r="AG74"/>
  <c r="AD74"/>
  <c r="AA74"/>
  <c r="X74"/>
  <c r="U74"/>
  <c r="R74"/>
  <c r="E74"/>
  <c r="BF73"/>
  <c r="BH73" s="1"/>
  <c r="BD73"/>
  <c r="BA73"/>
  <c r="AX73"/>
  <c r="AU73"/>
  <c r="AR73"/>
  <c r="AM73"/>
  <c r="AJ73"/>
  <c r="AG73"/>
  <c r="AD73"/>
  <c r="AA73"/>
  <c r="X73"/>
  <c r="U73"/>
  <c r="R73"/>
  <c r="E73"/>
  <c r="BF72"/>
  <c r="BH72" s="1"/>
  <c r="BD72"/>
  <c r="BA72"/>
  <c r="AX72"/>
  <c r="AU72"/>
  <c r="AR72"/>
  <c r="AM72"/>
  <c r="AJ72"/>
  <c r="AG72"/>
  <c r="AD72"/>
  <c r="AA72"/>
  <c r="X72"/>
  <c r="U72"/>
  <c r="R72"/>
  <c r="L72"/>
  <c r="E72"/>
  <c r="BF71"/>
  <c r="BH71" s="1"/>
  <c r="BD71"/>
  <c r="BA71"/>
  <c r="AX71"/>
  <c r="AU71"/>
  <c r="AR71"/>
  <c r="AM71"/>
  <c r="AJ71"/>
  <c r="AG71"/>
  <c r="AD71"/>
  <c r="AA71"/>
  <c r="X71"/>
  <c r="U71"/>
  <c r="R71"/>
  <c r="E71"/>
  <c r="BF70"/>
  <c r="BH70" s="1"/>
  <c r="BD70"/>
  <c r="BA70"/>
  <c r="AX70"/>
  <c r="AU70"/>
  <c r="AR70"/>
  <c r="AM70"/>
  <c r="AJ70"/>
  <c r="AG70"/>
  <c r="AD70"/>
  <c r="AA70"/>
  <c r="X70"/>
  <c r="U70"/>
  <c r="R70"/>
  <c r="E70"/>
  <c r="BF69"/>
  <c r="BH69" s="1"/>
  <c r="BD69"/>
  <c r="BA69"/>
  <c r="AX69"/>
  <c r="AU69"/>
  <c r="AR69"/>
  <c r="AM69"/>
  <c r="AJ69"/>
  <c r="AG69"/>
  <c r="AD69"/>
  <c r="AA69"/>
  <c r="X69"/>
  <c r="U69"/>
  <c r="R69"/>
  <c r="E69"/>
  <c r="BF68"/>
  <c r="BH68" s="1"/>
  <c r="BD68"/>
  <c r="BA68"/>
  <c r="AX68"/>
  <c r="AU68"/>
  <c r="AR68"/>
  <c r="AM68"/>
  <c r="AJ68"/>
  <c r="AG68"/>
  <c r="AD68"/>
  <c r="AA68"/>
  <c r="X68"/>
  <c r="U68"/>
  <c r="R68"/>
  <c r="O68"/>
  <c r="L68"/>
  <c r="E68"/>
  <c r="BF67"/>
  <c r="BD67"/>
  <c r="BA67"/>
  <c r="BH67" s="1"/>
  <c r="AX67"/>
  <c r="AU67"/>
  <c r="AR67"/>
  <c r="AM67"/>
  <c r="AJ67"/>
  <c r="AG67"/>
  <c r="AD67"/>
  <c r="AA67"/>
  <c r="X67"/>
  <c r="U67"/>
  <c r="R67"/>
  <c r="L67"/>
  <c r="E67"/>
  <c r="BF66"/>
  <c r="BH66" s="1"/>
  <c r="BD66"/>
  <c r="BA66"/>
  <c r="AX66"/>
  <c r="AU66"/>
  <c r="AR66"/>
  <c r="AM66"/>
  <c r="AJ66"/>
  <c r="AG66"/>
  <c r="AD66"/>
  <c r="AA66"/>
  <c r="X66"/>
  <c r="U66"/>
  <c r="R66"/>
  <c r="E66"/>
  <c r="BF65"/>
  <c r="BH65" s="1"/>
  <c r="BD65"/>
  <c r="BA65"/>
  <c r="AX65"/>
  <c r="AU65"/>
  <c r="AR65"/>
  <c r="AM65"/>
  <c r="AJ65"/>
  <c r="AG65"/>
  <c r="AD65"/>
  <c r="AA65"/>
  <c r="X65"/>
  <c r="U65"/>
  <c r="R65"/>
  <c r="E65"/>
  <c r="BF64"/>
  <c r="BH64" s="1"/>
  <c r="BD64"/>
  <c r="BA64"/>
  <c r="AX64"/>
  <c r="AU64"/>
  <c r="AR64"/>
  <c r="AM64"/>
  <c r="AJ64"/>
  <c r="AG64"/>
  <c r="X64"/>
  <c r="O64"/>
  <c r="L64"/>
  <c r="E64"/>
  <c r="BF63"/>
  <c r="BD63"/>
  <c r="BA63"/>
  <c r="AX63"/>
  <c r="BH63" s="1"/>
  <c r="AU63"/>
  <c r="AR63"/>
  <c r="AM63"/>
  <c r="AJ63"/>
  <c r="AG63"/>
  <c r="AA63"/>
  <c r="X63"/>
  <c r="O63"/>
  <c r="L63"/>
  <c r="E63"/>
  <c r="BF62"/>
  <c r="BH62" s="1"/>
  <c r="BD62"/>
  <c r="BA62"/>
  <c r="AX62"/>
  <c r="AU62"/>
  <c r="AR62"/>
  <c r="AM62"/>
  <c r="AJ62"/>
  <c r="AG62"/>
  <c r="R62"/>
  <c r="O62"/>
  <c r="L62"/>
  <c r="E62"/>
  <c r="BF61"/>
  <c r="BD61"/>
  <c r="BA61"/>
  <c r="BH61" s="1"/>
  <c r="AX61"/>
  <c r="AU61"/>
  <c r="AR61"/>
  <c r="AM61"/>
  <c r="AJ61"/>
  <c r="AG61"/>
  <c r="I61"/>
  <c r="E61"/>
  <c r="BF60"/>
  <c r="BD60"/>
  <c r="BA60"/>
  <c r="BH60" s="1"/>
  <c r="AX60"/>
  <c r="AU60"/>
  <c r="AR60"/>
  <c r="AM60"/>
  <c r="AJ60"/>
  <c r="AG60"/>
  <c r="X60"/>
  <c r="R60"/>
  <c r="O60"/>
  <c r="L60"/>
  <c r="E60"/>
  <c r="BF59"/>
  <c r="BD59"/>
  <c r="BA59"/>
  <c r="AX59"/>
  <c r="BH59" s="1"/>
  <c r="AU59"/>
  <c r="AR59"/>
  <c r="AM59"/>
  <c r="AJ59"/>
  <c r="AG59"/>
  <c r="AD59"/>
  <c r="AA59"/>
  <c r="X59"/>
  <c r="U59"/>
  <c r="R59"/>
  <c r="I59"/>
  <c r="E59"/>
  <c r="BF58"/>
  <c r="BD58"/>
  <c r="BA58"/>
  <c r="BH58" s="1"/>
  <c r="AX58"/>
  <c r="AU58"/>
  <c r="AR58"/>
  <c r="AM58"/>
  <c r="AJ58"/>
  <c r="AG58"/>
  <c r="AD58"/>
  <c r="AA58"/>
  <c r="X58"/>
  <c r="U58"/>
  <c r="R58"/>
  <c r="O58"/>
  <c r="E58"/>
  <c r="BF57"/>
  <c r="BH57" s="1"/>
  <c r="BD57"/>
  <c r="BA57"/>
  <c r="AX57"/>
  <c r="AU57"/>
  <c r="AR57"/>
  <c r="AM57"/>
  <c r="AJ57"/>
  <c r="AG57"/>
  <c r="AD57"/>
  <c r="AA57"/>
  <c r="X57"/>
  <c r="U57"/>
  <c r="R57"/>
  <c r="I57"/>
  <c r="E57"/>
  <c r="BF56"/>
  <c r="BH56" s="1"/>
  <c r="BD56"/>
  <c r="BA56"/>
  <c r="AX56"/>
  <c r="AU56"/>
  <c r="AR56"/>
  <c r="AM56"/>
  <c r="AJ56"/>
  <c r="AG56"/>
  <c r="AD56"/>
  <c r="AA56"/>
  <c r="X56"/>
  <c r="U56"/>
  <c r="R56"/>
  <c r="O56"/>
  <c r="I56"/>
  <c r="E56"/>
  <c r="BF55"/>
  <c r="BD55"/>
  <c r="BA55"/>
  <c r="BH55" s="1"/>
  <c r="AX55"/>
  <c r="AU55"/>
  <c r="AR55"/>
  <c r="AM55"/>
  <c r="AJ55"/>
  <c r="AG55"/>
  <c r="AD55"/>
  <c r="AA55"/>
  <c r="X55"/>
  <c r="U55"/>
  <c r="R55"/>
  <c r="O55"/>
  <c r="L55"/>
  <c r="E55"/>
  <c r="BF54"/>
  <c r="BH54" s="1"/>
  <c r="BD54"/>
  <c r="BA54"/>
  <c r="AX54"/>
  <c r="AU54"/>
  <c r="AR54"/>
  <c r="AM54"/>
  <c r="AJ54"/>
  <c r="AG54"/>
  <c r="AD54"/>
  <c r="AA54"/>
  <c r="X54"/>
  <c r="U54"/>
  <c r="R54"/>
  <c r="O54"/>
  <c r="L54"/>
  <c r="I54"/>
  <c r="E54"/>
  <c r="BF53"/>
  <c r="BH53" s="1"/>
  <c r="BD53"/>
  <c r="BA53"/>
  <c r="AX53"/>
  <c r="AU53"/>
  <c r="AR53"/>
  <c r="AM53"/>
  <c r="AJ53"/>
  <c r="AG53"/>
  <c r="AD53"/>
  <c r="AA53"/>
  <c r="X53"/>
  <c r="U53"/>
  <c r="R53"/>
  <c r="L53"/>
  <c r="I53"/>
  <c r="E53"/>
  <c r="BF52"/>
  <c r="BD52"/>
  <c r="BA52"/>
  <c r="AX52"/>
  <c r="BH52" s="1"/>
  <c r="AU52"/>
  <c r="AR52"/>
  <c r="AM52"/>
  <c r="AJ52"/>
  <c r="AG52"/>
  <c r="AD52"/>
  <c r="AA52"/>
  <c r="X52"/>
  <c r="U52"/>
  <c r="R52"/>
  <c r="O52"/>
  <c r="L52"/>
  <c r="E52"/>
  <c r="BF51"/>
  <c r="BH51" s="1"/>
  <c r="BD51"/>
  <c r="BA51"/>
  <c r="AX51"/>
  <c r="AU51"/>
  <c r="AR51"/>
  <c r="AM51"/>
  <c r="AJ51"/>
  <c r="AG51"/>
  <c r="AD51"/>
  <c r="AA51"/>
  <c r="X51"/>
  <c r="U51"/>
  <c r="R51"/>
  <c r="O51"/>
  <c r="L51"/>
  <c r="I51"/>
  <c r="E51"/>
  <c r="BF50"/>
  <c r="BD50"/>
  <c r="BA50"/>
  <c r="BH50" s="1"/>
  <c r="AX50"/>
  <c r="AU50"/>
  <c r="AR50"/>
  <c r="AM50"/>
  <c r="AJ50"/>
  <c r="AG50"/>
  <c r="AD50"/>
  <c r="AA50"/>
  <c r="X50"/>
  <c r="U50"/>
  <c r="R50"/>
  <c r="L50"/>
  <c r="I50"/>
  <c r="E50"/>
  <c r="BF49"/>
  <c r="BH49" s="1"/>
  <c r="BD49"/>
  <c r="BA49"/>
  <c r="AX49"/>
  <c r="AU49"/>
  <c r="AR49"/>
  <c r="AM49"/>
  <c r="AJ49"/>
  <c r="AG49"/>
  <c r="AD49"/>
  <c r="AA49"/>
  <c r="X49"/>
  <c r="U49"/>
  <c r="R49"/>
  <c r="L49"/>
  <c r="I49"/>
  <c r="E49"/>
  <c r="BF48"/>
  <c r="BD48"/>
  <c r="BA48"/>
  <c r="BH48" s="1"/>
  <c r="AX48"/>
  <c r="AU48"/>
  <c r="AR48"/>
  <c r="AM48"/>
  <c r="AJ48"/>
  <c r="AG48"/>
  <c r="AD48"/>
  <c r="AA48"/>
  <c r="X48"/>
  <c r="U48"/>
  <c r="R48"/>
  <c r="L48"/>
  <c r="E48"/>
  <c r="BF47"/>
  <c r="BH47" s="1"/>
  <c r="BD47"/>
  <c r="BA47"/>
  <c r="AX47"/>
  <c r="AU47"/>
  <c r="AR47"/>
  <c r="AM47"/>
  <c r="AJ47"/>
  <c r="AG47"/>
  <c r="AD47"/>
  <c r="AA47"/>
  <c r="X47"/>
  <c r="U47"/>
  <c r="R47"/>
  <c r="O47"/>
  <c r="L47"/>
  <c r="E47"/>
  <c r="BF46"/>
  <c r="BD46"/>
  <c r="BA46"/>
  <c r="AX46"/>
  <c r="BH46" s="1"/>
  <c r="AU46"/>
  <c r="AR46"/>
  <c r="AM46"/>
  <c r="AJ46"/>
  <c r="AG46"/>
  <c r="AD46"/>
  <c r="AA46"/>
  <c r="X46"/>
  <c r="U46"/>
  <c r="R46"/>
  <c r="O46"/>
  <c r="L46"/>
  <c r="E46"/>
  <c r="BF45"/>
  <c r="BH45" s="1"/>
  <c r="BD45"/>
  <c r="BA45"/>
  <c r="AX45"/>
  <c r="AU45"/>
  <c r="AR45"/>
  <c r="AM45"/>
  <c r="AJ45"/>
  <c r="AG45"/>
  <c r="AD45"/>
  <c r="AA45"/>
  <c r="X45"/>
  <c r="U45"/>
  <c r="R45"/>
  <c r="L45"/>
  <c r="E45"/>
  <c r="BF44"/>
  <c r="BH44" s="1"/>
  <c r="BD44"/>
  <c r="BA44"/>
  <c r="AX44"/>
  <c r="AU44"/>
  <c r="AR44"/>
  <c r="AM44"/>
  <c r="AJ44"/>
  <c r="AG44"/>
  <c r="AD44"/>
  <c r="AA44"/>
  <c r="X44"/>
  <c r="U44"/>
  <c r="R44"/>
  <c r="L44"/>
  <c r="E44"/>
  <c r="BF43"/>
  <c r="BD43"/>
  <c r="BA43"/>
  <c r="AX43"/>
  <c r="BH43" s="1"/>
  <c r="AU43"/>
  <c r="AR43"/>
  <c r="AM43"/>
  <c r="AJ43"/>
  <c r="AG43"/>
  <c r="AD43"/>
  <c r="AA43"/>
  <c r="X43"/>
  <c r="U43"/>
  <c r="R43"/>
  <c r="O43"/>
  <c r="L43"/>
  <c r="E43"/>
  <c r="BF42"/>
  <c r="BH42" s="1"/>
  <c r="BD42"/>
  <c r="BA42"/>
  <c r="AX42"/>
  <c r="AU42"/>
  <c r="AR42"/>
  <c r="AM42"/>
  <c r="AJ42"/>
  <c r="AG42"/>
  <c r="AD42"/>
  <c r="AA42"/>
  <c r="X42"/>
  <c r="U42"/>
  <c r="R42"/>
  <c r="L42"/>
  <c r="E42"/>
  <c r="BF41"/>
  <c r="BH41" s="1"/>
  <c r="BD41"/>
  <c r="BA41"/>
  <c r="AX41"/>
  <c r="AU41"/>
  <c r="AR41"/>
  <c r="AM41"/>
  <c r="AJ41"/>
  <c r="AG41"/>
  <c r="AD41"/>
  <c r="AA41"/>
  <c r="X41"/>
  <c r="U41"/>
  <c r="R41"/>
  <c r="O41"/>
  <c r="L41"/>
  <c r="E41"/>
  <c r="BF40"/>
  <c r="BD40"/>
  <c r="BA40"/>
  <c r="BH40" s="1"/>
  <c r="AX40"/>
  <c r="AU40"/>
  <c r="AR40"/>
  <c r="AM40"/>
  <c r="AJ40"/>
  <c r="AG40"/>
  <c r="AD40"/>
  <c r="AA40"/>
  <c r="X40"/>
  <c r="U40"/>
  <c r="R40"/>
  <c r="O40"/>
  <c r="L40"/>
  <c r="E40"/>
  <c r="BF39"/>
  <c r="BH39" s="1"/>
  <c r="BD39"/>
  <c r="BA39"/>
  <c r="AX39"/>
  <c r="AU39"/>
  <c r="AR39"/>
  <c r="AM39"/>
  <c r="AJ39"/>
  <c r="AG39"/>
  <c r="AD39"/>
  <c r="AA39"/>
  <c r="X39"/>
  <c r="U39"/>
  <c r="R39"/>
  <c r="O39"/>
  <c r="L39"/>
  <c r="E39"/>
  <c r="BF38"/>
  <c r="BD38"/>
  <c r="BA38"/>
  <c r="BH38" s="1"/>
  <c r="AX38"/>
  <c r="AU38"/>
  <c r="AR38"/>
  <c r="AM38"/>
  <c r="AJ38"/>
  <c r="AG38"/>
  <c r="AD38"/>
  <c r="AA38"/>
  <c r="X38"/>
  <c r="U38"/>
  <c r="R38"/>
  <c r="O38"/>
  <c r="L38"/>
  <c r="E38"/>
  <c r="BF37"/>
  <c r="BH37" s="1"/>
  <c r="BD37"/>
  <c r="BA37"/>
  <c r="AX37"/>
  <c r="AU37"/>
  <c r="AR37"/>
  <c r="AM37"/>
  <c r="AJ37"/>
  <c r="AG37"/>
  <c r="AD37"/>
  <c r="AA37"/>
  <c r="X37"/>
  <c r="U37"/>
  <c r="R37"/>
  <c r="E37"/>
  <c r="BF36"/>
  <c r="BH36" s="1"/>
  <c r="BD36"/>
  <c r="BA36"/>
  <c r="AX36"/>
  <c r="AU36"/>
  <c r="AR36"/>
  <c r="AM36"/>
  <c r="AJ36"/>
  <c r="AG36"/>
  <c r="AD36"/>
  <c r="AA36"/>
  <c r="X36"/>
  <c r="U36"/>
  <c r="R36"/>
  <c r="L36"/>
  <c r="E36"/>
  <c r="BF35"/>
  <c r="BD35"/>
  <c r="BA35"/>
  <c r="AX35"/>
  <c r="BH35" s="1"/>
  <c r="AU35"/>
  <c r="AR35"/>
  <c r="AM35"/>
  <c r="AJ35"/>
  <c r="AG35"/>
  <c r="AD35"/>
  <c r="AA35"/>
  <c r="X35"/>
  <c r="U35"/>
  <c r="R35"/>
  <c r="O35"/>
  <c r="L35"/>
  <c r="E35"/>
  <c r="BF34"/>
  <c r="BH34" s="1"/>
  <c r="BD34"/>
  <c r="BA34"/>
  <c r="AX34"/>
  <c r="AU34"/>
  <c r="AR34"/>
  <c r="AM34"/>
  <c r="AJ34"/>
  <c r="AG34"/>
  <c r="AD34"/>
  <c r="AA34"/>
  <c r="X34"/>
  <c r="U34"/>
  <c r="R34"/>
  <c r="O34"/>
  <c r="L34"/>
  <c r="E34"/>
  <c r="BF33"/>
  <c r="BD33"/>
  <c r="BA33"/>
  <c r="AX33"/>
  <c r="BH33" s="1"/>
  <c r="AU33"/>
  <c r="AR33"/>
  <c r="AM33"/>
  <c r="AJ33"/>
  <c r="AG33"/>
  <c r="AD33"/>
  <c r="AA33"/>
  <c r="X33"/>
  <c r="U33"/>
  <c r="R33"/>
  <c r="O33"/>
  <c r="L33"/>
  <c r="E33"/>
  <c r="BF32"/>
  <c r="BH32" s="1"/>
  <c r="BD32"/>
  <c r="BA32"/>
  <c r="AX32"/>
  <c r="AU32"/>
  <c r="AR32"/>
  <c r="AM32"/>
  <c r="AJ32"/>
  <c r="AG32"/>
  <c r="AD32"/>
  <c r="AA32"/>
  <c r="X32"/>
  <c r="U32"/>
  <c r="R32"/>
  <c r="O32"/>
  <c r="L32"/>
  <c r="E32"/>
  <c r="BF31"/>
  <c r="BD31"/>
  <c r="BA31"/>
  <c r="AX31"/>
  <c r="BH31" s="1"/>
  <c r="AU31"/>
  <c r="AR31"/>
  <c r="AM31"/>
  <c r="AJ31"/>
  <c r="AG31"/>
  <c r="AD31"/>
  <c r="AA31"/>
  <c r="X31"/>
  <c r="U31"/>
  <c r="R31"/>
  <c r="O31"/>
  <c r="E31"/>
  <c r="BF30"/>
  <c r="BD30"/>
  <c r="BA30"/>
  <c r="BH30" s="1"/>
  <c r="AX30"/>
  <c r="AU30"/>
  <c r="AR30"/>
  <c r="AM30"/>
  <c r="AJ30"/>
  <c r="AG30"/>
  <c r="AD30"/>
  <c r="AA30"/>
  <c r="X30"/>
  <c r="U30"/>
  <c r="R30"/>
  <c r="O30"/>
  <c r="E30"/>
  <c r="BF29"/>
  <c r="BH29" s="1"/>
  <c r="BD29"/>
  <c r="BA29"/>
  <c r="AX29"/>
  <c r="AU29"/>
  <c r="AR29"/>
  <c r="AM29"/>
  <c r="AJ29"/>
  <c r="AG29"/>
  <c r="AD29"/>
  <c r="AA29"/>
  <c r="X29"/>
  <c r="U29"/>
  <c r="R29"/>
  <c r="I29"/>
  <c r="E29"/>
  <c r="BF28"/>
  <c r="BH28" s="1"/>
  <c r="BD28"/>
  <c r="BA28"/>
  <c r="AX28"/>
  <c r="AU28"/>
  <c r="AR28"/>
  <c r="AM28"/>
  <c r="AJ28"/>
  <c r="AG28"/>
  <c r="AD28"/>
  <c r="AA28"/>
  <c r="X28"/>
  <c r="U28"/>
  <c r="R28"/>
  <c r="E28"/>
  <c r="BF27"/>
  <c r="BH27" s="1"/>
  <c r="BD27"/>
  <c r="BA27"/>
  <c r="AX27"/>
  <c r="AU27"/>
  <c r="AR27"/>
  <c r="AM27"/>
  <c r="AJ27"/>
  <c r="AG27"/>
  <c r="AD27"/>
  <c r="AA27"/>
  <c r="X27"/>
  <c r="U27"/>
  <c r="R27"/>
  <c r="E27"/>
  <c r="BF26"/>
  <c r="BH26" s="1"/>
  <c r="BD26"/>
  <c r="BA26"/>
  <c r="AX26"/>
  <c r="AU26"/>
  <c r="AR26"/>
  <c r="AM26"/>
  <c r="AJ26"/>
  <c r="AG26"/>
  <c r="AD26"/>
  <c r="AA26"/>
  <c r="X26"/>
  <c r="U26"/>
  <c r="R26"/>
  <c r="L26"/>
  <c r="E26"/>
  <c r="BF25"/>
  <c r="BD25"/>
  <c r="BA25"/>
  <c r="AX25"/>
  <c r="BH25" s="1"/>
  <c r="AU25"/>
  <c r="AR25"/>
  <c r="AM25"/>
  <c r="AJ25"/>
  <c r="AG25"/>
  <c r="AD25"/>
  <c r="AA25"/>
  <c r="X25"/>
  <c r="U25"/>
  <c r="R25"/>
  <c r="L25"/>
  <c r="I25"/>
  <c r="E25"/>
  <c r="BF24"/>
  <c r="BH24" s="1"/>
  <c r="BD24"/>
  <c r="BA24"/>
  <c r="AX24"/>
  <c r="AU24"/>
  <c r="AR24"/>
  <c r="AM24"/>
  <c r="AJ24"/>
  <c r="AG24"/>
  <c r="AD24"/>
  <c r="AA24"/>
  <c r="X24"/>
  <c r="R24"/>
  <c r="O24"/>
  <c r="I24"/>
  <c r="E24"/>
  <c r="BF23"/>
  <c r="BH23" s="1"/>
  <c r="BD23"/>
  <c r="BA23"/>
  <c r="AX23"/>
  <c r="AU23"/>
  <c r="AR23"/>
  <c r="AM23"/>
  <c r="AJ23"/>
  <c r="AG23"/>
  <c r="AD23"/>
  <c r="AA23"/>
  <c r="X23"/>
  <c r="R23"/>
  <c r="E23"/>
  <c r="BF22"/>
  <c r="BH22" s="1"/>
  <c r="BD22"/>
  <c r="BA22"/>
  <c r="AX22"/>
  <c r="AU22"/>
  <c r="AR22"/>
  <c r="AM22"/>
  <c r="AJ22"/>
  <c r="AG22"/>
  <c r="AD22"/>
  <c r="AA22"/>
  <c r="X22"/>
  <c r="R22"/>
  <c r="L22"/>
  <c r="E22"/>
  <c r="BF21"/>
  <c r="BH21" s="1"/>
  <c r="BD21"/>
  <c r="BA21"/>
  <c r="AX21"/>
  <c r="AU21"/>
  <c r="AR21"/>
  <c r="AM21"/>
  <c r="AJ21"/>
  <c r="AG21"/>
  <c r="AD21"/>
  <c r="AA21"/>
  <c r="X21"/>
  <c r="R21"/>
  <c r="O21"/>
  <c r="L21"/>
  <c r="E21"/>
  <c r="BF20"/>
  <c r="BH20" s="1"/>
  <c r="BD20"/>
  <c r="BA20"/>
  <c r="AX20"/>
  <c r="AU20"/>
  <c r="AR20"/>
  <c r="AM20"/>
  <c r="AJ20"/>
  <c r="AG20"/>
  <c r="AD20"/>
  <c r="AA20"/>
  <c r="X20"/>
  <c r="O20"/>
  <c r="L20"/>
  <c r="E20"/>
  <c r="BF19"/>
  <c r="BH19" s="1"/>
  <c r="BD19"/>
  <c r="BA19"/>
  <c r="AX19"/>
  <c r="AU19"/>
  <c r="AR19"/>
  <c r="AM19"/>
  <c r="AJ19"/>
  <c r="AG19"/>
  <c r="AD19"/>
  <c r="AA19"/>
  <c r="X19"/>
  <c r="R19"/>
  <c r="L19"/>
  <c r="I19"/>
  <c r="E19"/>
  <c r="BF18"/>
  <c r="BD18"/>
  <c r="BA18"/>
  <c r="AX18"/>
  <c r="BH18" s="1"/>
  <c r="AU18"/>
  <c r="AR18"/>
  <c r="AM18"/>
  <c r="AJ18"/>
  <c r="AG18"/>
  <c r="AD18"/>
  <c r="AA18"/>
  <c r="X18"/>
  <c r="R18"/>
  <c r="L18"/>
  <c r="I18"/>
  <c r="E18"/>
  <c r="BF17"/>
  <c r="BD17"/>
  <c r="BA17"/>
  <c r="BH17" s="1"/>
  <c r="AX17"/>
  <c r="AU17"/>
  <c r="AR17"/>
  <c r="AM17"/>
  <c r="AJ17"/>
  <c r="AG17"/>
  <c r="AD17"/>
  <c r="AA17"/>
  <c r="X17"/>
  <c r="O17"/>
  <c r="L17"/>
  <c r="E17"/>
  <c r="BF16"/>
  <c r="BD16"/>
  <c r="BA16"/>
  <c r="BH16" s="1"/>
  <c r="AX16"/>
  <c r="AU16"/>
  <c r="AR16"/>
  <c r="AM16"/>
  <c r="AJ16"/>
  <c r="AG16"/>
  <c r="AA16"/>
  <c r="X16"/>
  <c r="R16"/>
  <c r="O16"/>
  <c r="L16"/>
  <c r="E16"/>
  <c r="BF15"/>
  <c r="BD15"/>
  <c r="BA15"/>
  <c r="BH15" s="1"/>
  <c r="AX15"/>
  <c r="AU15"/>
  <c r="AR15"/>
  <c r="AM15"/>
  <c r="AJ15"/>
  <c r="AG15"/>
  <c r="AA15"/>
  <c r="X15"/>
  <c r="R15"/>
  <c r="O15"/>
  <c r="E15"/>
  <c r="BF14"/>
  <c r="BD14"/>
  <c r="BA14"/>
  <c r="AX14"/>
  <c r="BH14" s="1"/>
  <c r="AU14"/>
  <c r="AR14"/>
  <c r="AM14"/>
  <c r="AJ14"/>
  <c r="AG14"/>
  <c r="AA14"/>
  <c r="R14"/>
  <c r="O14"/>
  <c r="L14"/>
  <c r="E14"/>
  <c r="BF13"/>
  <c r="BH13" s="1"/>
  <c r="BD13"/>
  <c r="BA13"/>
  <c r="AX13"/>
  <c r="AU13"/>
  <c r="AR13"/>
  <c r="AM13"/>
  <c r="AJ13"/>
  <c r="AG13"/>
  <c r="AA13"/>
  <c r="R13"/>
  <c r="O13"/>
  <c r="L13"/>
  <c r="I13"/>
  <c r="E13"/>
  <c r="BF12"/>
  <c r="BH12" s="1"/>
  <c r="BD12"/>
  <c r="BA12"/>
  <c r="AX12"/>
  <c r="AU12"/>
  <c r="AR12"/>
  <c r="AM12"/>
  <c r="AJ12"/>
  <c r="AG12"/>
  <c r="R12"/>
  <c r="L12"/>
  <c r="E12"/>
  <c r="BF11"/>
  <c r="BD11"/>
  <c r="BA11"/>
  <c r="AX11"/>
  <c r="BH11" s="1"/>
  <c r="AU11"/>
  <c r="AR11"/>
  <c r="AM11"/>
  <c r="AJ11"/>
  <c r="R11"/>
  <c r="L11"/>
  <c r="E11"/>
  <c r="BF10"/>
  <c r="BD10"/>
  <c r="BA10"/>
  <c r="AX10"/>
  <c r="BH10" s="1"/>
  <c r="AU10"/>
  <c r="AR10"/>
  <c r="AM10"/>
  <c r="AJ10"/>
  <c r="X10"/>
  <c r="R10"/>
  <c r="O10"/>
  <c r="L10"/>
  <c r="E10"/>
  <c r="BF9"/>
  <c r="BH9" s="1"/>
  <c r="BD9"/>
  <c r="BA9"/>
  <c r="AX9"/>
  <c r="AU9"/>
  <c r="AR9"/>
  <c r="AM9"/>
  <c r="AJ9"/>
  <c r="U9"/>
  <c r="R9"/>
  <c r="O9"/>
  <c r="L9"/>
  <c r="E9"/>
  <c r="BF8"/>
  <c r="BD8"/>
  <c r="BA8"/>
  <c r="AX8"/>
  <c r="BH8" s="1"/>
  <c r="AU8"/>
  <c r="AR8"/>
  <c r="AM8"/>
  <c r="AJ8"/>
  <c r="O8"/>
  <c r="L8"/>
  <c r="E8"/>
  <c r="BF7"/>
  <c r="BD7"/>
  <c r="BA7"/>
  <c r="AX7"/>
  <c r="BH7" s="1"/>
  <c r="AU7"/>
  <c r="AR7"/>
  <c r="AM7"/>
  <c r="AJ7"/>
  <c r="AA7"/>
  <c r="X7"/>
  <c r="L7"/>
  <c r="I7"/>
  <c r="E7"/>
  <c r="BF6"/>
  <c r="BH6" s="1"/>
  <c r="BD6"/>
  <c r="BA6"/>
  <c r="AX6"/>
  <c r="AU6"/>
  <c r="AR6"/>
  <c r="AM6"/>
  <c r="AJ6"/>
  <c r="AD6"/>
  <c r="AA6"/>
  <c r="X6"/>
  <c r="R6"/>
  <c r="O6"/>
  <c r="L6"/>
  <c r="E6"/>
  <c r="BF5"/>
  <c r="BH5" s="1"/>
  <c r="BD5"/>
  <c r="BA5"/>
  <c r="AX5"/>
  <c r="AU5"/>
  <c r="AR5"/>
  <c r="AM5"/>
  <c r="AJ5"/>
  <c r="AD5"/>
  <c r="AA5"/>
  <c r="X5"/>
  <c r="R5"/>
  <c r="O5"/>
  <c r="L5"/>
  <c r="E5"/>
  <c r="BF4"/>
  <c r="BH4" s="1"/>
  <c r="BD4"/>
  <c r="BA4"/>
  <c r="AX4"/>
  <c r="AU4"/>
  <c r="AR4"/>
  <c r="AM4"/>
  <c r="AJ4"/>
  <c r="AG4"/>
  <c r="AD4"/>
  <c r="AA4"/>
  <c r="X4"/>
  <c r="U4"/>
  <c r="R4"/>
  <c r="E4"/>
  <c r="BF3"/>
  <c r="BH3" s="1"/>
  <c r="BD3"/>
  <c r="BA3"/>
  <c r="AX3"/>
  <c r="AU3"/>
  <c r="AR3"/>
  <c r="AM3"/>
  <c r="AJ3"/>
  <c r="AD3"/>
  <c r="L3"/>
  <c r="I3"/>
  <c r="E3"/>
  <c r="BH153" i="3" l="1"/>
  <c r="BH157" i="2"/>
  <c r="BF21" i="1"/>
  <c r="BC21"/>
  <c r="AY21"/>
  <c r="BA21" s="1"/>
  <c r="AV21"/>
  <c r="AX21" s="1"/>
  <c r="AS21"/>
  <c r="AU21" s="1"/>
  <c r="AP21"/>
  <c r="AR21" s="1"/>
  <c r="AM21"/>
  <c r="AL21"/>
  <c r="AK21"/>
  <c r="AO21" s="1"/>
  <c r="AH21"/>
  <c r="AJ21" s="1"/>
  <c r="AE21"/>
  <c r="AG21" s="1"/>
  <c r="AB21"/>
  <c r="AD21" s="1"/>
  <c r="Y21"/>
  <c r="AA21" s="1"/>
  <c r="V21"/>
  <c r="X21" s="1"/>
  <c r="S21"/>
  <c r="U21" s="1"/>
  <c r="P21"/>
  <c r="R21" s="1"/>
  <c r="M21"/>
  <c r="O21" s="1"/>
  <c r="K21"/>
  <c r="J21"/>
  <c r="L21" s="1"/>
  <c r="G21"/>
  <c r="I21" s="1"/>
  <c r="D21"/>
  <c r="C21"/>
  <c r="F21" s="1"/>
  <c r="BC20"/>
  <c r="AX20"/>
  <c r="AR20"/>
  <c r="AO20"/>
  <c r="AJ20"/>
  <c r="AG20"/>
  <c r="AD20"/>
  <c r="AA20"/>
  <c r="X20"/>
  <c r="L20"/>
  <c r="I20"/>
  <c r="BC19"/>
  <c r="AR19"/>
  <c r="AO19"/>
  <c r="AJ19"/>
  <c r="AG19"/>
  <c r="AD19"/>
  <c r="AA19"/>
  <c r="X19"/>
  <c r="U19"/>
  <c r="L19"/>
  <c r="I19"/>
  <c r="BC18"/>
  <c r="AR18"/>
  <c r="AO18"/>
  <c r="AJ18"/>
  <c r="AG18"/>
  <c r="AA18"/>
  <c r="X18"/>
  <c r="U18"/>
  <c r="I18"/>
  <c r="F18"/>
  <c r="BC17"/>
  <c r="AX17"/>
  <c r="AR17"/>
  <c r="AO17"/>
  <c r="AG17"/>
  <c r="AD17"/>
  <c r="AA17"/>
  <c r="X17"/>
  <c r="L17"/>
  <c r="I17"/>
  <c r="BC16"/>
  <c r="BA16"/>
  <c r="AX16"/>
  <c r="AU16"/>
  <c r="AR16"/>
  <c r="AO16"/>
  <c r="AJ16"/>
  <c r="AG16"/>
  <c r="AD16"/>
  <c r="AA16"/>
  <c r="X16"/>
  <c r="U16"/>
  <c r="O16"/>
  <c r="I16"/>
  <c r="F16"/>
  <c r="BC15"/>
  <c r="BA15"/>
  <c r="AX15"/>
  <c r="AU15"/>
  <c r="AR15"/>
  <c r="AO15"/>
  <c r="AJ15"/>
  <c r="AG15"/>
  <c r="AD15"/>
  <c r="AA15"/>
  <c r="X15"/>
  <c r="U15"/>
  <c r="O15"/>
  <c r="I15"/>
  <c r="BC14"/>
  <c r="BA14"/>
  <c r="AX14"/>
  <c r="AU14"/>
  <c r="AR14"/>
  <c r="AO14"/>
  <c r="AJ14"/>
  <c r="AG14"/>
  <c r="AD14"/>
  <c r="AA14"/>
  <c r="X14"/>
  <c r="U14"/>
  <c r="O14"/>
  <c r="I14"/>
  <c r="BC13"/>
  <c r="BA13"/>
  <c r="AX13"/>
  <c r="AU13"/>
  <c r="AR13"/>
  <c r="AO13"/>
  <c r="AJ13"/>
  <c r="AG13"/>
  <c r="AD13"/>
  <c r="AA13"/>
  <c r="X13"/>
  <c r="U13"/>
  <c r="O13"/>
  <c r="L13"/>
  <c r="I13"/>
  <c r="BC12"/>
  <c r="BA12"/>
  <c r="AX12"/>
  <c r="AU12"/>
  <c r="AR12"/>
  <c r="AO12"/>
  <c r="AJ12"/>
  <c r="AG12"/>
  <c r="AD12"/>
  <c r="AA12"/>
  <c r="X12"/>
  <c r="U12"/>
  <c r="O12"/>
  <c r="L12"/>
  <c r="I12"/>
  <c r="F12"/>
  <c r="BC11"/>
  <c r="BA11"/>
  <c r="AX11"/>
  <c r="AU11"/>
  <c r="AR11"/>
  <c r="AO11"/>
  <c r="AJ11"/>
  <c r="AG11"/>
  <c r="AD11"/>
  <c r="AA11"/>
  <c r="X11"/>
  <c r="U11"/>
  <c r="R11"/>
  <c r="O11"/>
  <c r="I11"/>
  <c r="F11"/>
  <c r="BC10"/>
  <c r="BA10"/>
  <c r="AX10"/>
  <c r="AU10"/>
  <c r="AR10"/>
  <c r="AO10"/>
  <c r="AJ10"/>
  <c r="AG10"/>
  <c r="AD10"/>
  <c r="AA10"/>
  <c r="X10"/>
  <c r="U10"/>
  <c r="R10"/>
  <c r="O10"/>
  <c r="I10"/>
  <c r="F10"/>
  <c r="BC9"/>
  <c r="BA9"/>
  <c r="AX9"/>
  <c r="AU9"/>
  <c r="AR9"/>
  <c r="AO9"/>
  <c r="AJ9"/>
  <c r="AG9"/>
  <c r="AD9"/>
  <c r="AA9"/>
  <c r="X9"/>
  <c r="U9"/>
  <c r="R9"/>
  <c r="O9"/>
  <c r="I9"/>
  <c r="BC8"/>
  <c r="BA8"/>
  <c r="AX8"/>
  <c r="AU8"/>
  <c r="AR8"/>
  <c r="AO8"/>
  <c r="AJ8"/>
  <c r="AG8"/>
  <c r="AD8"/>
  <c r="AA8"/>
  <c r="X8"/>
  <c r="U8"/>
  <c r="R8"/>
  <c r="O8"/>
  <c r="I8"/>
  <c r="BC7"/>
  <c r="BA7"/>
  <c r="AX7"/>
  <c r="AU7"/>
  <c r="AR7"/>
  <c r="AO7"/>
  <c r="AJ7"/>
  <c r="AG7"/>
  <c r="AD7"/>
  <c r="AA7"/>
  <c r="X7"/>
  <c r="U7"/>
  <c r="R7"/>
  <c r="O7"/>
  <c r="I7"/>
  <c r="BC6"/>
  <c r="BA6"/>
  <c r="AX6"/>
  <c r="AU6"/>
  <c r="AR6"/>
  <c r="AO6"/>
  <c r="AJ6"/>
  <c r="AG6"/>
  <c r="AD6"/>
  <c r="AA6"/>
  <c r="X6"/>
  <c r="U6"/>
  <c r="R6"/>
  <c r="O6"/>
  <c r="L6"/>
  <c r="I6"/>
  <c r="BC5"/>
  <c r="BA5"/>
  <c r="AX5"/>
  <c r="AU5"/>
  <c r="AR5"/>
  <c r="AO5"/>
  <c r="AJ5"/>
  <c r="AG5"/>
  <c r="AD5"/>
  <c r="AA5"/>
  <c r="X5"/>
  <c r="U5"/>
  <c r="R5"/>
  <c r="O5"/>
  <c r="F5"/>
  <c r="BC4"/>
  <c r="BA4"/>
  <c r="AX4"/>
  <c r="AU4"/>
  <c r="AR4"/>
  <c r="AO4"/>
  <c r="AJ4"/>
  <c r="AG4"/>
  <c r="AD4"/>
  <c r="AA4"/>
  <c r="X4"/>
  <c r="U4"/>
  <c r="R4"/>
  <c r="O4"/>
  <c r="I4"/>
  <c r="F4"/>
  <c r="BC3"/>
  <c r="BA3"/>
  <c r="AX3"/>
  <c r="AU3"/>
  <c r="AR3"/>
  <c r="AO3"/>
  <c r="AJ3"/>
  <c r="AG3"/>
  <c r="AD3"/>
  <c r="AA3"/>
  <c r="X3"/>
  <c r="U3"/>
  <c r="R3"/>
  <c r="O3"/>
  <c r="I3"/>
  <c r="BE4" l="1"/>
  <c r="BE6"/>
  <c r="BE3"/>
  <c r="BE7"/>
  <c r="BE11"/>
  <c r="BE19"/>
  <c r="BE8"/>
  <c r="BE10"/>
  <c r="BE12"/>
  <c r="BE14"/>
  <c r="BE20"/>
  <c r="BE5"/>
  <c r="BE9"/>
  <c r="BE13"/>
  <c r="BE15"/>
  <c r="BE17"/>
  <c r="BE16"/>
  <c r="BE18"/>
  <c r="BE21"/>
</calcChain>
</file>

<file path=xl/sharedStrings.xml><?xml version="1.0" encoding="utf-8"?>
<sst xmlns="http://schemas.openxmlformats.org/spreadsheetml/2006/main" count="539" uniqueCount="407">
  <si>
    <t>Ремонт мягкой кровли м2</t>
  </si>
  <si>
    <t>Замена слух окон шт</t>
  </si>
  <si>
    <t>Стоимость  ед.201</t>
  </si>
  <si>
    <t>Окраска фасада м2</t>
  </si>
  <si>
    <t>Стоимость  ед.841</t>
  </si>
  <si>
    <t>Штукатурка фасадам2</t>
  </si>
  <si>
    <t>Ремонт л/кл №</t>
  </si>
  <si>
    <t>Смена в/труб шт</t>
  </si>
  <si>
    <t>Стоимость  ед.427,6</t>
  </si>
  <si>
    <t>Смена антив/труб</t>
  </si>
  <si>
    <t>Стоимость  ед.1102</t>
  </si>
  <si>
    <t>Ремонт отмостки м/п</t>
  </si>
  <si>
    <t>Стоимость  ед.427</t>
  </si>
  <si>
    <t>Замена и ремонт дв. Полотен шт</t>
  </si>
  <si>
    <t>Стоимость  ед.13764</t>
  </si>
  <si>
    <t>Установка металлический решеток шт</t>
  </si>
  <si>
    <t>Стоимость  ед.4,056</t>
  </si>
  <si>
    <t>Установка металлических дверей шт</t>
  </si>
  <si>
    <t>Стоимость  ед.12900</t>
  </si>
  <si>
    <t>Замена и ремонтокон шт</t>
  </si>
  <si>
    <t>Стоимость  ед.5295</t>
  </si>
  <si>
    <t>Ремонт балконов, крылец, подвалов, козырьков м2</t>
  </si>
  <si>
    <t>Стоимость  ед.995</t>
  </si>
  <si>
    <t>Косм. Ремонт водомерного узла м2</t>
  </si>
  <si>
    <t>Испытание парапетной реш. м/п</t>
  </si>
  <si>
    <t>Ремонт парап. Рештки м/п</t>
  </si>
  <si>
    <t>Стоимость  ед.1279</t>
  </si>
  <si>
    <t>Ремонт полов м2</t>
  </si>
  <si>
    <t>Стоимость  ед.267</t>
  </si>
  <si>
    <t>Смена окрытий на вентканалах, шт</t>
  </si>
  <si>
    <t>Стоимость  ед.635</t>
  </si>
  <si>
    <t>Ремонт приямков</t>
  </si>
  <si>
    <t>Стоимость  ед.674</t>
  </si>
  <si>
    <t>Вентиляция, м/п</t>
  </si>
  <si>
    <t>Стоимость  ед.55</t>
  </si>
  <si>
    <t>Установка перильной решетки м2</t>
  </si>
  <si>
    <t>Стоимость  ед.4056</t>
  </si>
  <si>
    <t>Итого на дом</t>
  </si>
  <si>
    <t>Итого по дому</t>
  </si>
  <si>
    <t>Гидростроителей, 10</t>
  </si>
  <si>
    <t>№1</t>
  </si>
  <si>
    <t>Гидростроителей, 4</t>
  </si>
  <si>
    <t>№1,2,3,4</t>
  </si>
  <si>
    <t>Гидростроителей, 6</t>
  </si>
  <si>
    <t>Кроншоссе, 28</t>
  </si>
  <si>
    <t>Кроншоссе, 34</t>
  </si>
  <si>
    <t>Кроншоссе, 36</t>
  </si>
  <si>
    <t>Кроншоссе, 38</t>
  </si>
  <si>
    <t>Литке, 11/37</t>
  </si>
  <si>
    <t>Литке, 7/32</t>
  </si>
  <si>
    <t>Станюковича, 1/9</t>
  </si>
  <si>
    <t>Станюковича, 3</t>
  </si>
  <si>
    <t>Станюковича, 6</t>
  </si>
  <si>
    <t>Станюковича, 7</t>
  </si>
  <si>
    <t>Станюковича, 8</t>
  </si>
  <si>
    <t>Цитадельское ш. 39</t>
  </si>
  <si>
    <t>Цитадельское ш. 41</t>
  </si>
  <si>
    <t>Цитадельское ш. 43</t>
  </si>
  <si>
    <t>Цитадельское ш. 45/12</t>
  </si>
  <si>
    <t>Адресная программа ЖЭС-2 по общестроительным работам на 2014г.</t>
  </si>
  <si>
    <t>Ремонт жесткой кровли м2</t>
  </si>
  <si>
    <t>Андреевская,  9</t>
  </si>
  <si>
    <t>1,2,3</t>
  </si>
  <si>
    <t>Восстания, 17</t>
  </si>
  <si>
    <t>Андреевская, 11</t>
  </si>
  <si>
    <t>Андреевская, 12</t>
  </si>
  <si>
    <t>№1,3</t>
  </si>
  <si>
    <t>Андреевская, 14</t>
  </si>
  <si>
    <t>№2</t>
  </si>
  <si>
    <t>Андреевская, 5</t>
  </si>
  <si>
    <t>Большевистская, 6/8</t>
  </si>
  <si>
    <t>Велещинского,   12</t>
  </si>
  <si>
    <t>Велещинского,  14</t>
  </si>
  <si>
    <t>Велещинского,  8</t>
  </si>
  <si>
    <t>Велещинского, 15</t>
  </si>
  <si>
    <t>№1,3,5</t>
  </si>
  <si>
    <t>Велещинского, 19/40</t>
  </si>
  <si>
    <t>Велещинского, 7/14</t>
  </si>
  <si>
    <t>Велещинского, 9/13</t>
  </si>
  <si>
    <t>Вишневского, 13</t>
  </si>
  <si>
    <t>Вишневского, 18</t>
  </si>
  <si>
    <t>Вишневского, 20/20</t>
  </si>
  <si>
    <t>№1,2,5</t>
  </si>
  <si>
    <t>Вишневского, 5</t>
  </si>
  <si>
    <t>Вишневского, 7/20</t>
  </si>
  <si>
    <t>Владимирская,  49</t>
  </si>
  <si>
    <t>Владимирская, 32</t>
  </si>
  <si>
    <t>Владимирская, 47</t>
  </si>
  <si>
    <t>Восстания, 72</t>
  </si>
  <si>
    <t>Восстания, 72а</t>
  </si>
  <si>
    <t>Восстания, 74</t>
  </si>
  <si>
    <t>Восстания, 76</t>
  </si>
  <si>
    <t>Восстания, 80</t>
  </si>
  <si>
    <t>Гражданская, 10</t>
  </si>
  <si>
    <t>Гражданская, 11</t>
  </si>
  <si>
    <t>Гражданская, 15</t>
  </si>
  <si>
    <t>Гражданская, 17/13</t>
  </si>
  <si>
    <t>Гражданская, 18</t>
  </si>
  <si>
    <t>Гражданская, 20/22</t>
  </si>
  <si>
    <t>Гражданская, 21</t>
  </si>
  <si>
    <t>Гражданская, 23</t>
  </si>
  <si>
    <t>Гражданская, 25</t>
  </si>
  <si>
    <t>Гражданская, 7/11</t>
  </si>
  <si>
    <t>Гражданская, 8</t>
  </si>
  <si>
    <t>Гражданская, 9</t>
  </si>
  <si>
    <t>Зосимова, 11</t>
  </si>
  <si>
    <t>зосимова, 18/15</t>
  </si>
  <si>
    <t>№4</t>
  </si>
  <si>
    <t>Зосимова, 2</t>
  </si>
  <si>
    <t>Зосимова, 22 кор1</t>
  </si>
  <si>
    <t>Зосимова, 22 кор2</t>
  </si>
  <si>
    <t>Зосимова, 28/30</t>
  </si>
  <si>
    <t>Зосимова, 34</t>
  </si>
  <si>
    <t>Зосимова, 4</t>
  </si>
  <si>
    <t>Зосимова, 42/23</t>
  </si>
  <si>
    <t>1,2,3,4,5,6,7</t>
  </si>
  <si>
    <t>Зосимова, 5</t>
  </si>
  <si>
    <t>Зосимова, 6/40</t>
  </si>
  <si>
    <t>Зосимова, 7</t>
  </si>
  <si>
    <t>Зосимова, 9</t>
  </si>
  <si>
    <t>№1,7</t>
  </si>
  <si>
    <t>Инге, 1</t>
  </si>
  <si>
    <t>2,3,4</t>
  </si>
  <si>
    <t>Инге, 11</t>
  </si>
  <si>
    <t>Инге, 2/4</t>
  </si>
  <si>
    <t>1,2,3,6</t>
  </si>
  <si>
    <t>Инге 3</t>
  </si>
  <si>
    <t>1,2,3,4</t>
  </si>
  <si>
    <t>Инге 8/12</t>
  </si>
  <si>
    <t>К/Маркса, 13</t>
  </si>
  <si>
    <t>К/Маркса, 17</t>
  </si>
  <si>
    <t>К/Маркса, 21</t>
  </si>
  <si>
    <t>К/Маркса, 25</t>
  </si>
  <si>
    <t>К/Маркса, 4/11</t>
  </si>
  <si>
    <t>2,4,5</t>
  </si>
  <si>
    <t>Кроншоссе, 10 к.1</t>
  </si>
  <si>
    <t>Кроншоссе, 10 к.2</t>
  </si>
  <si>
    <t>Кроншоссе, 10 к.3</t>
  </si>
  <si>
    <t>Кроншоссе, 12</t>
  </si>
  <si>
    <t>Кроншоссе, 6 к.1</t>
  </si>
  <si>
    <t>Кроншоссе, 6 к.2</t>
  </si>
  <si>
    <t>Кроншоссе, 8</t>
  </si>
  <si>
    <t>Кронштадтская,  17</t>
  </si>
  <si>
    <t>Кронштадтская,  3</t>
  </si>
  <si>
    <t>Кронштадтская,  5</t>
  </si>
  <si>
    <t>Кронштадтская,  9</t>
  </si>
  <si>
    <t>Кронштадтская, 1/66</t>
  </si>
  <si>
    <t>Ленина,  10</t>
  </si>
  <si>
    <t>Ленина,  5а</t>
  </si>
  <si>
    <t>Ленина,  5б</t>
  </si>
  <si>
    <t>Ленина, 8</t>
  </si>
  <si>
    <t>Ленина, 5в</t>
  </si>
  <si>
    <t xml:space="preserve">Ленина, 1 </t>
  </si>
  <si>
    <t>Ленина, 12/14</t>
  </si>
  <si>
    <t>Ленина, 15</t>
  </si>
  <si>
    <t>Ленина, 17</t>
  </si>
  <si>
    <t>Ленина, 19</t>
  </si>
  <si>
    <t>Ленина, 21/2</t>
  </si>
  <si>
    <t>Ленина, 22</t>
  </si>
  <si>
    <t>Ленина, 24</t>
  </si>
  <si>
    <t>Ленина, 25/2</t>
  </si>
  <si>
    <t>3,4,5</t>
  </si>
  <si>
    <t>Ленина, 26</t>
  </si>
  <si>
    <t>Ленина, 28</t>
  </si>
  <si>
    <t>Ленина, 29</t>
  </si>
  <si>
    <t>Ленина, 30</t>
  </si>
  <si>
    <t>1,3,4</t>
  </si>
  <si>
    <t>Ленина, 31</t>
  </si>
  <si>
    <t>Ленина, 32</t>
  </si>
  <si>
    <t>Ленина, 33</t>
  </si>
  <si>
    <t>Ленина, 35</t>
  </si>
  <si>
    <t>Ленина, 38</t>
  </si>
  <si>
    <t>Ленина, 39</t>
  </si>
  <si>
    <t>Ленина, 40</t>
  </si>
  <si>
    <t>Ленина, 41</t>
  </si>
  <si>
    <t>Ленина, 43</t>
  </si>
  <si>
    <t>Ленина, 45</t>
  </si>
  <si>
    <t>Ленина, 47</t>
  </si>
  <si>
    <t>Ленина, 49</t>
  </si>
  <si>
    <t>Ленина, 53</t>
  </si>
  <si>
    <t>Ленина, 57</t>
  </si>
  <si>
    <t>Мартынова, 1/33</t>
  </si>
  <si>
    <t>Мартынова, 11</t>
  </si>
  <si>
    <t>Мартынова, 13</t>
  </si>
  <si>
    <t>Мартынова, 9</t>
  </si>
  <si>
    <t>Посадская, 1/82</t>
  </si>
  <si>
    <t>Посадская, 10/51</t>
  </si>
  <si>
    <t>Посадская, 12</t>
  </si>
  <si>
    <t>Посадская, 15</t>
  </si>
  <si>
    <t>№6</t>
  </si>
  <si>
    <t>Посадская, 16</t>
  </si>
  <si>
    <t>№3</t>
  </si>
  <si>
    <t>Посадская, 17/14</t>
  </si>
  <si>
    <t>Посадская, 19</t>
  </si>
  <si>
    <t>Посадская, 21</t>
  </si>
  <si>
    <t>посадская, 22</t>
  </si>
  <si>
    <t>Посадская, 25</t>
  </si>
  <si>
    <t>Посадская, 26</t>
  </si>
  <si>
    <t>1,4,6,7</t>
  </si>
  <si>
    <t>Посадская, 3</t>
  </si>
  <si>
    <t>Посадская, 34</t>
  </si>
  <si>
    <t>Посадская, 36/11</t>
  </si>
  <si>
    <t>Посадская, 38</t>
  </si>
  <si>
    <t>Посадская, 4</t>
  </si>
  <si>
    <t>Посадская, 40</t>
  </si>
  <si>
    <t>Посадская, 42 к.1</t>
  </si>
  <si>
    <t>Посадская, 42 к.2</t>
  </si>
  <si>
    <t>Посадская, 45</t>
  </si>
  <si>
    <t>Посадская, 47</t>
  </si>
  <si>
    <t>Посадская, 48/50</t>
  </si>
  <si>
    <t>Посадская, 49а</t>
  </si>
  <si>
    <t>Посадская, 49б</t>
  </si>
  <si>
    <t>Посадская, 5</t>
  </si>
  <si>
    <t>Посадская, 51</t>
  </si>
  <si>
    <t>Посадская, 52</t>
  </si>
  <si>
    <t>Посадская, 7</t>
  </si>
  <si>
    <t>Посадская, 8/36</t>
  </si>
  <si>
    <t>Посадская, 9/36</t>
  </si>
  <si>
    <t>Посадская, 23</t>
  </si>
  <si>
    <t>Сургина, 10</t>
  </si>
  <si>
    <t>Сургина, 11</t>
  </si>
  <si>
    <t>Сургина, 15</t>
  </si>
  <si>
    <t>Сургина, 6</t>
  </si>
  <si>
    <t>Сургина, 7</t>
  </si>
  <si>
    <t>Сургина 8 к.1</t>
  </si>
  <si>
    <t>Сургина 8 к.2</t>
  </si>
  <si>
    <t>Сургина, 9</t>
  </si>
  <si>
    <t>Фейгина, 10</t>
  </si>
  <si>
    <t>Фейгина, 12</t>
  </si>
  <si>
    <t>1,3,5</t>
  </si>
  <si>
    <t>Фейгина, 4</t>
  </si>
  <si>
    <t>Флотска, 16/11</t>
  </si>
  <si>
    <t>Флотская, 29/9</t>
  </si>
  <si>
    <t xml:space="preserve">    Инженер ППО    ООО ООО "ЖКС Кронштадтского района"                                                        Е.С.Зябрева                                                                                                                             </t>
  </si>
  <si>
    <t>Согласовано:</t>
  </si>
  <si>
    <t>Адресная программа ООО "ЖКС Кронштадтского района" по общестроительным работам на 2014г.</t>
  </si>
  <si>
    <t>Аммермана,   2</t>
  </si>
  <si>
    <t>№ 3</t>
  </si>
  <si>
    <t>Аммермана,   4</t>
  </si>
  <si>
    <t>Аммермана,  15/  10</t>
  </si>
  <si>
    <t>Аммермана,  17</t>
  </si>
  <si>
    <t>Аммермана,  22</t>
  </si>
  <si>
    <t>№ 1</t>
  </si>
  <si>
    <t>Аммермана,  25</t>
  </si>
  <si>
    <t>Аммермана,  26</t>
  </si>
  <si>
    <t>Аммермана,  27</t>
  </si>
  <si>
    <t>№ 2</t>
  </si>
  <si>
    <t>Аммермана,  28</t>
  </si>
  <si>
    <t>№ 1,3,4</t>
  </si>
  <si>
    <t>Аммермана,  29</t>
  </si>
  <si>
    <t>№ 1,2,3</t>
  </si>
  <si>
    <t>Аммермана,  30</t>
  </si>
  <si>
    <t>Аммермана,  31</t>
  </si>
  <si>
    <t>№2,3</t>
  </si>
  <si>
    <t>Аммермана,  36</t>
  </si>
  <si>
    <t>Аммермана,  44</t>
  </si>
  <si>
    <t>№1,4,5</t>
  </si>
  <si>
    <t>Владимирская,  17/   5</t>
  </si>
  <si>
    <t>Владимирская,  19</t>
  </si>
  <si>
    <t>Владимирская,  25</t>
  </si>
  <si>
    <t>№1,2</t>
  </si>
  <si>
    <t>Владимирская,  27</t>
  </si>
  <si>
    <t>Восстания, 5</t>
  </si>
  <si>
    <t>Восстания,  10/   4</t>
  </si>
  <si>
    <t>Восстания,  16</t>
  </si>
  <si>
    <t>Восстания,  18</t>
  </si>
  <si>
    <t>Восстания,  20</t>
  </si>
  <si>
    <t>Восстания,  22</t>
  </si>
  <si>
    <t>Восстания,  26</t>
  </si>
  <si>
    <t>Восстания,  34</t>
  </si>
  <si>
    <t>Восстания,  58</t>
  </si>
  <si>
    <t>Восстания,  64</t>
  </si>
  <si>
    <t>№ 2,3</t>
  </si>
  <si>
    <t>Гусева,   1</t>
  </si>
  <si>
    <t>Гусева,   3</t>
  </si>
  <si>
    <t>№ 1,2</t>
  </si>
  <si>
    <t>Гусева,   4</t>
  </si>
  <si>
    <t>Гусева,   5</t>
  </si>
  <si>
    <t>Гусева,   6</t>
  </si>
  <si>
    <t>Гусева,   9/   4</t>
  </si>
  <si>
    <t>Гусева,  11</t>
  </si>
  <si>
    <t>Гусева,  12</t>
  </si>
  <si>
    <t>№3,4</t>
  </si>
  <si>
    <t>Интернац.,  6-а</t>
  </si>
  <si>
    <t>Интернац.,  7/ 22</t>
  </si>
  <si>
    <t>№ 1 и 3</t>
  </si>
  <si>
    <t>К. Либкнехта,  15-а</t>
  </si>
  <si>
    <t>К. Либкнехта,  15-б</t>
  </si>
  <si>
    <t>К. Либкнехта,  17</t>
  </si>
  <si>
    <t>К. Либкнехта,  24</t>
  </si>
  <si>
    <t>К. Либкнехта,  25</t>
  </si>
  <si>
    <t>К. Либкнехта,  27</t>
  </si>
  <si>
    <t>К. Либкнехта,  29</t>
  </si>
  <si>
    <t>К. Либкнехта,  30</t>
  </si>
  <si>
    <t>К. Маркса,  12</t>
  </si>
  <si>
    <t>Коммун.,   3</t>
  </si>
  <si>
    <t>Коммун.,  6/ 21</t>
  </si>
  <si>
    <t>Коммун., 4/ 18</t>
  </si>
  <si>
    <t>Комсомола,   1/  16</t>
  </si>
  <si>
    <t>Комсомола,   3/   2</t>
  </si>
  <si>
    <t>Комсомола,  15</t>
  </si>
  <si>
    <t>Комсомола,  17</t>
  </si>
  <si>
    <t>Красная,   2</t>
  </si>
  <si>
    <t xml:space="preserve">Красная,   5 </t>
  </si>
  <si>
    <t>Красная,   7</t>
  </si>
  <si>
    <t>Красная,   8 кор.   1</t>
  </si>
  <si>
    <t>Красная,   8 кор.   2</t>
  </si>
  <si>
    <t>Красная,   8 кор.   3</t>
  </si>
  <si>
    <t>Красная,   9</t>
  </si>
  <si>
    <t>Красная,  11</t>
  </si>
  <si>
    <t>Красная,  13</t>
  </si>
  <si>
    <t>Красная,  17</t>
  </si>
  <si>
    <t>Красная,  15</t>
  </si>
  <si>
    <t>Кронштадтская,  10</t>
  </si>
  <si>
    <t>Лебедева,   3</t>
  </si>
  <si>
    <t>Лебедева,   5</t>
  </si>
  <si>
    <t>Ленинградская,   3</t>
  </si>
  <si>
    <t>Ленинградская,   6</t>
  </si>
  <si>
    <t>Ленинградская,   8</t>
  </si>
  <si>
    <t>Ленинградская,   9</t>
  </si>
  <si>
    <t>Ленинградская,  11/  41</t>
  </si>
  <si>
    <t>Ленинградская,  12</t>
  </si>
  <si>
    <t>Ленинградская,  14</t>
  </si>
  <si>
    <t>Манежный пер.,   2</t>
  </si>
  <si>
    <t>№ 5</t>
  </si>
  <si>
    <t>Мануильского,   1/   8</t>
  </si>
  <si>
    <t>№ 1 и3</t>
  </si>
  <si>
    <t>Мануильского,   2</t>
  </si>
  <si>
    <t>№ 4</t>
  </si>
  <si>
    <t>Мануильского,   2-а</t>
  </si>
  <si>
    <t>Мануильского,   3</t>
  </si>
  <si>
    <t>Мануильского,   5</t>
  </si>
  <si>
    <t>Мануильского,   7</t>
  </si>
  <si>
    <t>Мануильского,   9</t>
  </si>
  <si>
    <t>Мануильского,  25</t>
  </si>
  <si>
    <t>Мануильского,  37</t>
  </si>
  <si>
    <t>Мануильского,  39</t>
  </si>
  <si>
    <t>Мануильского,  41</t>
  </si>
  <si>
    <t>Мануильского,  45/3</t>
  </si>
  <si>
    <t>№1,4</t>
  </si>
  <si>
    <t>Никольский пер., 1/ 58</t>
  </si>
  <si>
    <t>Никольский пер., 2/56</t>
  </si>
  <si>
    <t>Петровская,   8 к.1</t>
  </si>
  <si>
    <t>Петровская,   8 к.2</t>
  </si>
  <si>
    <t>Петровская,   8 к.3</t>
  </si>
  <si>
    <t>Петровская,  10 к.1</t>
  </si>
  <si>
    <t>Петровская,  10 к.2</t>
  </si>
  <si>
    <t>Петровская,  10 к.3</t>
  </si>
  <si>
    <t>Петровская,  12</t>
  </si>
  <si>
    <t>Петровская,  12/   4</t>
  </si>
  <si>
    <t>Петровская,  13/   6</t>
  </si>
  <si>
    <t>Петровская,  17</t>
  </si>
  <si>
    <t>Петровская,  19</t>
  </si>
  <si>
    <t>Петровская,  15</t>
  </si>
  <si>
    <t>Петровская,  16</t>
  </si>
  <si>
    <t>Пролетарская,  17</t>
  </si>
  <si>
    <t>Пролетарская,  18</t>
  </si>
  <si>
    <t>Пролетарская,  32</t>
  </si>
  <si>
    <t>Пролетарская,  34</t>
  </si>
  <si>
    <t>№1,2,3</t>
  </si>
  <si>
    <t>Рошаля  пл.,  10</t>
  </si>
  <si>
    <t>Советская,   5</t>
  </si>
  <si>
    <t>Советская,   7</t>
  </si>
  <si>
    <t>Советская,   9</t>
  </si>
  <si>
    <t>Советская,  13</t>
  </si>
  <si>
    <t>Советская,  15</t>
  </si>
  <si>
    <t>Советская,  19</t>
  </si>
  <si>
    <t>Советская,  21-а</t>
  </si>
  <si>
    <t>Советская,  21-б</t>
  </si>
  <si>
    <t>Советская,  25</t>
  </si>
  <si>
    <t>Советская,  27</t>
  </si>
  <si>
    <t>Советская,  31</t>
  </si>
  <si>
    <t>Советская,  33</t>
  </si>
  <si>
    <t>Советская,  37</t>
  </si>
  <si>
    <t>Советская,  39</t>
  </si>
  <si>
    <t>Советская,  41</t>
  </si>
  <si>
    <t>Советская,  45</t>
  </si>
  <si>
    <t>Советская,  47</t>
  </si>
  <si>
    <t>Советская,  1/   5</t>
  </si>
  <si>
    <t>Советская,  11</t>
  </si>
  <si>
    <t>Флотская,   1</t>
  </si>
  <si>
    <t>Флотская,   2</t>
  </si>
  <si>
    <t>Флотская,   3</t>
  </si>
  <si>
    <t>Флотская,   5</t>
  </si>
  <si>
    <t>Флотская,   7</t>
  </si>
  <si>
    <t>Флотская,  12</t>
  </si>
  <si>
    <t>№ 1,2,3,4,5</t>
  </si>
  <si>
    <t>Флотская,  13</t>
  </si>
  <si>
    <t>Флотская,  14</t>
  </si>
  <si>
    <t>Флотская,  15</t>
  </si>
  <si>
    <t>Флотская,  17</t>
  </si>
  <si>
    <t>Флотская,  21</t>
  </si>
  <si>
    <t>№ 3,7</t>
  </si>
  <si>
    <t>Флотская,  23</t>
  </si>
  <si>
    <t>Флотская,  25</t>
  </si>
  <si>
    <t>Широкая,   2/   5</t>
  </si>
  <si>
    <t>Широкая,   4</t>
  </si>
  <si>
    <t>Широкая,   5</t>
  </si>
  <si>
    <t>Широкая,   6</t>
  </si>
  <si>
    <t>Широкая,   7</t>
  </si>
  <si>
    <t xml:space="preserve">Широкая,   8 </t>
  </si>
  <si>
    <t>Широкая,  10</t>
  </si>
  <si>
    <t>Якорная площадь, А</t>
  </si>
  <si>
    <t>Якорная площадь, Б</t>
  </si>
  <si>
    <t>Якорная площадь, В</t>
  </si>
  <si>
    <t>ЖЭС-2</t>
  </si>
  <si>
    <t>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э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</si>
</sst>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left" vertical="center" textRotation="90" wrapText="1"/>
    </xf>
    <xf numFmtId="0" fontId="4" fillId="0" borderId="2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center" vertical="center" textRotation="90"/>
    </xf>
    <xf numFmtId="0" fontId="5" fillId="0" borderId="0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textRotation="90"/>
    </xf>
    <xf numFmtId="0" fontId="6" fillId="0" borderId="2" xfId="1" applyNumberFormat="1" applyFont="1" applyFill="1" applyBorder="1" applyAlignment="1" applyProtection="1">
      <alignment horizontal="left" vertical="center" textRotation="90" wrapText="1"/>
      <protection locked="0"/>
    </xf>
    <xf numFmtId="0" fontId="5" fillId="0" borderId="2" xfId="1" applyFont="1" applyFill="1" applyBorder="1" applyAlignment="1">
      <alignment horizontal="center" vertical="center" textRotation="90"/>
    </xf>
    <xf numFmtId="2" fontId="5" fillId="0" borderId="2" xfId="1" applyNumberFormat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textRotation="90" wrapText="1"/>
    </xf>
    <xf numFmtId="16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7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textRotation="90"/>
    </xf>
    <xf numFmtId="164" fontId="7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3"/>
  <sheetViews>
    <sheetView tabSelected="1" workbookViewId="0">
      <selection activeCell="W4" sqref="W4"/>
    </sheetView>
  </sheetViews>
  <sheetFormatPr defaultColWidth="3.7109375" defaultRowHeight="11.25"/>
  <cols>
    <col min="1" max="1" width="3.140625" style="19" bestFit="1" customWidth="1"/>
    <col min="2" max="2" width="14" style="21" bestFit="1" customWidth="1"/>
    <col min="3" max="3" width="3.28515625" style="3" bestFit="1" customWidth="1"/>
    <col min="4" max="4" width="2.5703125" style="3" customWidth="1"/>
    <col min="5" max="5" width="3" style="3" customWidth="1"/>
    <col min="6" max="6" width="4.7109375" style="3" bestFit="1" customWidth="1"/>
    <col min="7" max="7" width="3.42578125" style="3" bestFit="1" customWidth="1"/>
    <col min="8" max="8" width="3" style="3" customWidth="1"/>
    <col min="9" max="9" width="5.5703125" style="3" bestFit="1" customWidth="1"/>
    <col min="10" max="10" width="4.140625" style="3" bestFit="1" customWidth="1"/>
    <col min="11" max="11" width="7.5703125" style="3" customWidth="1"/>
    <col min="12" max="12" width="6.28515625" style="3" bestFit="1" customWidth="1"/>
    <col min="13" max="13" width="3.140625" style="3" bestFit="1" customWidth="1"/>
    <col min="14" max="14" width="4.5703125" style="3" customWidth="1"/>
    <col min="15" max="15" width="5.5703125" style="3" bestFit="1" customWidth="1"/>
    <col min="16" max="16" width="2.85546875" style="3" bestFit="1" customWidth="1"/>
    <col min="17" max="17" width="3.7109375" style="3" customWidth="1"/>
    <col min="18" max="18" width="4.5703125" style="3" customWidth="1"/>
    <col min="19" max="19" width="3.140625" style="3" customWidth="1"/>
    <col min="20" max="20" width="3" style="3" customWidth="1"/>
    <col min="21" max="21" width="5.85546875" style="3" bestFit="1" customWidth="1"/>
    <col min="22" max="22" width="2.140625" style="3" customWidth="1"/>
    <col min="23" max="23" width="4.5703125" style="3" customWidth="1"/>
    <col min="24" max="24" width="5.28515625" style="3" customWidth="1"/>
    <col min="25" max="25" width="3" style="3" customWidth="1"/>
    <col min="26" max="26" width="7.140625" style="3" customWidth="1"/>
    <col min="27" max="27" width="5.5703125" style="3" bestFit="1" customWidth="1"/>
    <col min="28" max="28" width="2.28515625" style="3" customWidth="1"/>
    <col min="29" max="29" width="4.42578125" style="3" customWidth="1"/>
    <col min="30" max="30" width="4.85546875" style="3" bestFit="1" customWidth="1"/>
    <col min="31" max="31" width="3.28515625" style="3" bestFit="1" customWidth="1"/>
    <col min="32" max="32" width="3.7109375" style="3" customWidth="1"/>
    <col min="33" max="33" width="4.85546875" style="3" bestFit="1" customWidth="1"/>
    <col min="34" max="34" width="2.7109375" style="3" customWidth="1"/>
    <col min="35" max="35" width="3" style="3" customWidth="1"/>
    <col min="36" max="36" width="6.28515625" style="3" customWidth="1"/>
    <col min="37" max="37" width="4.5703125" style="3" bestFit="1" customWidth="1"/>
    <col min="38" max="38" width="3" style="3" customWidth="1"/>
    <col min="39" max="39" width="4.42578125" style="3" customWidth="1"/>
    <col min="40" max="40" width="3.7109375" style="3" customWidth="1"/>
    <col min="41" max="41" width="6.7109375" style="3" bestFit="1" customWidth="1"/>
    <col min="42" max="42" width="3.140625" style="3" bestFit="1" customWidth="1"/>
    <col min="43" max="43" width="3" style="3" customWidth="1"/>
    <col min="44" max="44" width="5.140625" style="3" bestFit="1" customWidth="1"/>
    <col min="45" max="45" width="3.140625" style="3" bestFit="1" customWidth="1"/>
    <col min="46" max="46" width="3" style="3" customWidth="1"/>
    <col min="47" max="47" width="4.5703125" style="3" bestFit="1" customWidth="1"/>
    <col min="48" max="48" width="3.28515625" style="3" bestFit="1" customWidth="1"/>
    <col min="49" max="49" width="3" style="3" customWidth="1"/>
    <col min="50" max="50" width="4.5703125" style="3" bestFit="1" customWidth="1"/>
    <col min="51" max="51" width="2.28515625" style="3" customWidth="1"/>
    <col min="52" max="52" width="2.140625" style="3" customWidth="1"/>
    <col min="53" max="53" width="4.5703125" style="3" bestFit="1" customWidth="1"/>
    <col min="54" max="54" width="5.7109375" style="3" customWidth="1"/>
    <col min="55" max="55" width="5.140625" style="3" customWidth="1"/>
    <col min="56" max="56" width="6.7109375" style="3" customWidth="1"/>
    <col min="57" max="57" width="10.7109375" style="3" customWidth="1"/>
    <col min="58" max="192" width="9.42578125" style="3" customWidth="1"/>
    <col min="193" max="193" width="3.7109375" style="3" bestFit="1" customWidth="1"/>
    <col min="194" max="194" width="21" style="3" bestFit="1" customWidth="1"/>
    <col min="195" max="195" width="5" style="3" bestFit="1" customWidth="1"/>
    <col min="196" max="196" width="5.5703125" style="3" bestFit="1" customWidth="1"/>
    <col min="197" max="197" width="5" style="3" bestFit="1" customWidth="1"/>
    <col min="198" max="198" width="5.85546875" style="3" bestFit="1" customWidth="1"/>
    <col min="199" max="199" width="5.42578125" style="3" bestFit="1" customWidth="1"/>
    <col min="200" max="206" width="3.140625" style="3" bestFit="1" customWidth="1"/>
    <col min="207" max="208" width="5.5703125" style="3" bestFit="1" customWidth="1"/>
    <col min="209" max="210" width="3.140625" style="3" bestFit="1" customWidth="1"/>
    <col min="211" max="211" width="5.42578125" style="3" bestFit="1" customWidth="1"/>
    <col min="212" max="219" width="3.140625" style="3" bestFit="1" customWidth="1"/>
    <col min="220" max="220" width="4.5703125" style="3" bestFit="1" customWidth="1"/>
    <col min="221" max="222" width="5.5703125" style="3" bestFit="1" customWidth="1"/>
    <col min="223" max="223" width="3.7109375" style="3" bestFit="1" customWidth="1"/>
    <col min="224" max="226" width="3.140625" style="3" bestFit="1" customWidth="1"/>
    <col min="227" max="227" width="5.5703125" style="3" bestFit="1" customWidth="1"/>
    <col min="228" max="228" width="3.7109375" style="3" bestFit="1" customWidth="1"/>
    <col min="229" max="229" width="4.5703125" style="3" bestFit="1" customWidth="1"/>
    <col min="230" max="230" width="3.140625" style="3" bestFit="1" customWidth="1"/>
    <col min="231" max="233" width="4.5703125" style="3" bestFit="1" customWidth="1"/>
    <col min="234" max="234" width="5.5703125" style="3" bestFit="1" customWidth="1"/>
    <col min="235" max="235" width="5.42578125" style="3" bestFit="1" customWidth="1"/>
    <col min="236" max="236" width="5" style="3" bestFit="1" customWidth="1"/>
    <col min="237" max="237" width="4.5703125" style="3" bestFit="1" customWidth="1"/>
    <col min="238" max="238" width="3.7109375" style="3" bestFit="1" customWidth="1"/>
    <col min="239" max="239" width="5.42578125" style="3" bestFit="1" customWidth="1"/>
    <col min="240" max="240" width="4.5703125" style="3" bestFit="1" customWidth="1"/>
    <col min="241" max="241" width="5.42578125" style="3" bestFit="1" customWidth="1"/>
    <col min="242" max="243" width="4.5703125" style="3" bestFit="1" customWidth="1"/>
    <col min="244" max="244" width="3.7109375" style="3" bestFit="1" customWidth="1"/>
    <col min="245" max="245" width="4.5703125" style="3" bestFit="1" customWidth="1"/>
    <col min="246" max="246" width="3.140625" style="3" bestFit="1" customWidth="1"/>
    <col min="247" max="247" width="3.7109375" style="3" bestFit="1" customWidth="1"/>
    <col min="248" max="248" width="4.5703125" style="3" bestFit="1" customWidth="1"/>
    <col min="249" max="250" width="5.5703125" style="3" bestFit="1" customWidth="1"/>
    <col min="251" max="251" width="3.7109375" style="3" bestFit="1" customWidth="1"/>
    <col min="252" max="252" width="4.5703125" style="3" bestFit="1" customWidth="1"/>
    <col min="253" max="256" width="3.7109375" style="3"/>
    <col min="257" max="257" width="3.140625" style="3" bestFit="1" customWidth="1"/>
    <col min="258" max="258" width="14" style="3" bestFit="1" customWidth="1"/>
    <col min="259" max="259" width="3.28515625" style="3" bestFit="1" customWidth="1"/>
    <col min="260" max="261" width="0" style="3" hidden="1" customWidth="1"/>
    <col min="262" max="262" width="4.7109375" style="3" bestFit="1" customWidth="1"/>
    <col min="263" max="263" width="3.28515625" style="3" bestFit="1" customWidth="1"/>
    <col min="264" max="264" width="0" style="3" hidden="1" customWidth="1"/>
    <col min="265" max="265" width="5.42578125" style="3" bestFit="1" customWidth="1"/>
    <col min="266" max="266" width="4" style="3" bestFit="1" customWidth="1"/>
    <col min="267" max="267" width="0" style="3" hidden="1" customWidth="1"/>
    <col min="268" max="268" width="6.140625" style="3" bestFit="1" customWidth="1"/>
    <col min="269" max="269" width="3" style="3" bestFit="1" customWidth="1"/>
    <col min="270" max="270" width="0" style="3" hidden="1" customWidth="1"/>
    <col min="271" max="271" width="5.42578125" style="3" bestFit="1" customWidth="1"/>
    <col min="272" max="272" width="2.5703125" style="3" bestFit="1" customWidth="1"/>
    <col min="273" max="273" width="0" style="3" hidden="1" customWidth="1"/>
    <col min="274" max="274" width="4.42578125" style="3" bestFit="1" customWidth="1"/>
    <col min="275" max="275" width="3.140625" style="3" customWidth="1"/>
    <col min="276" max="276" width="0" style="3" hidden="1" customWidth="1"/>
    <col min="277" max="277" width="5.7109375" style="3" bestFit="1" customWidth="1"/>
    <col min="278" max="278" width="2.140625" style="3" customWidth="1"/>
    <col min="279" max="279" width="0" style="3" hidden="1" customWidth="1"/>
    <col min="280" max="280" width="5.28515625" style="3" customWidth="1"/>
    <col min="281" max="281" width="3" style="3" customWidth="1"/>
    <col min="282" max="282" width="0" style="3" hidden="1" customWidth="1"/>
    <col min="283" max="283" width="5.42578125" style="3" bestFit="1" customWidth="1"/>
    <col min="284" max="284" width="2.28515625" style="3" customWidth="1"/>
    <col min="285" max="285" width="0" style="3" hidden="1" customWidth="1"/>
    <col min="286" max="286" width="4.7109375" style="3" bestFit="1" customWidth="1"/>
    <col min="287" max="287" width="3.140625" style="3" bestFit="1" customWidth="1"/>
    <col min="288" max="288" width="0" style="3" hidden="1" customWidth="1"/>
    <col min="289" max="289" width="4.7109375" style="3" bestFit="1" customWidth="1"/>
    <col min="290" max="290" width="2.7109375" style="3" customWidth="1"/>
    <col min="291" max="291" width="0" style="3" hidden="1" customWidth="1"/>
    <col min="292" max="292" width="3.42578125" style="3" customWidth="1"/>
    <col min="293" max="293" width="4.42578125" style="3" bestFit="1" customWidth="1"/>
    <col min="294" max="296" width="0" style="3" hidden="1" customWidth="1"/>
    <col min="297" max="297" width="6.5703125" style="3" bestFit="1" customWidth="1"/>
    <col min="298" max="298" width="3" style="3" bestFit="1" customWidth="1"/>
    <col min="299" max="299" width="0" style="3" hidden="1" customWidth="1"/>
    <col min="300" max="300" width="5" style="3" bestFit="1" customWidth="1"/>
    <col min="301" max="301" width="3" style="3" bestFit="1" customWidth="1"/>
    <col min="302" max="302" width="0" style="3" hidden="1" customWidth="1"/>
    <col min="303" max="303" width="4.42578125" style="3" bestFit="1" customWidth="1"/>
    <col min="304" max="304" width="3.140625" style="3" bestFit="1" customWidth="1"/>
    <col min="305" max="305" width="0" style="3" hidden="1" customWidth="1"/>
    <col min="306" max="306" width="4.42578125" style="3" bestFit="1" customWidth="1"/>
    <col min="307" max="307" width="2.28515625" style="3" customWidth="1"/>
    <col min="308" max="308" width="0" style="3" hidden="1" customWidth="1"/>
    <col min="309" max="309" width="4.42578125" style="3" bestFit="1" customWidth="1"/>
    <col min="310" max="310" width="5.7109375" style="3" customWidth="1"/>
    <col min="311" max="311" width="5.140625" style="3" customWidth="1"/>
    <col min="312" max="312" width="0" style="3" hidden="1" customWidth="1"/>
    <col min="313" max="313" width="10.7109375" style="3" customWidth="1"/>
    <col min="314" max="448" width="9.42578125" style="3" customWidth="1"/>
    <col min="449" max="449" width="3.7109375" style="3" bestFit="1" customWidth="1"/>
    <col min="450" max="450" width="21" style="3" bestFit="1" customWidth="1"/>
    <col min="451" max="451" width="5" style="3" bestFit="1" customWidth="1"/>
    <col min="452" max="452" width="5.5703125" style="3" bestFit="1" customWidth="1"/>
    <col min="453" max="453" width="5" style="3" bestFit="1" customWidth="1"/>
    <col min="454" max="454" width="5.85546875" style="3" bestFit="1" customWidth="1"/>
    <col min="455" max="455" width="5.42578125" style="3" bestFit="1" customWidth="1"/>
    <col min="456" max="462" width="3.140625" style="3" bestFit="1" customWidth="1"/>
    <col min="463" max="464" width="5.5703125" style="3" bestFit="1" customWidth="1"/>
    <col min="465" max="466" width="3.140625" style="3" bestFit="1" customWidth="1"/>
    <col min="467" max="467" width="5.42578125" style="3" bestFit="1" customWidth="1"/>
    <col min="468" max="475" width="3.140625" style="3" bestFit="1" customWidth="1"/>
    <col min="476" max="476" width="4.5703125" style="3" bestFit="1" customWidth="1"/>
    <col min="477" max="478" width="5.5703125" style="3" bestFit="1" customWidth="1"/>
    <col min="479" max="479" width="3.7109375" style="3" bestFit="1" customWidth="1"/>
    <col min="480" max="482" width="3.140625" style="3" bestFit="1" customWidth="1"/>
    <col min="483" max="483" width="5.5703125" style="3" bestFit="1" customWidth="1"/>
    <col min="484" max="484" width="3.7109375" style="3" bestFit="1" customWidth="1"/>
    <col min="485" max="485" width="4.5703125" style="3" bestFit="1" customWidth="1"/>
    <col min="486" max="486" width="3.140625" style="3" bestFit="1" customWidth="1"/>
    <col min="487" max="489" width="4.5703125" style="3" bestFit="1" customWidth="1"/>
    <col min="490" max="490" width="5.5703125" style="3" bestFit="1" customWidth="1"/>
    <col min="491" max="491" width="5.42578125" style="3" bestFit="1" customWidth="1"/>
    <col min="492" max="492" width="5" style="3" bestFit="1" customWidth="1"/>
    <col min="493" max="493" width="4.5703125" style="3" bestFit="1" customWidth="1"/>
    <col min="494" max="494" width="3.7109375" style="3" bestFit="1" customWidth="1"/>
    <col min="495" max="495" width="5.42578125" style="3" bestFit="1" customWidth="1"/>
    <col min="496" max="496" width="4.5703125" style="3" bestFit="1" customWidth="1"/>
    <col min="497" max="497" width="5.42578125" style="3" bestFit="1" customWidth="1"/>
    <col min="498" max="499" width="4.5703125" style="3" bestFit="1" customWidth="1"/>
    <col min="500" max="500" width="3.7109375" style="3" bestFit="1" customWidth="1"/>
    <col min="501" max="501" width="4.5703125" style="3" bestFit="1" customWidth="1"/>
    <col min="502" max="502" width="3.140625" style="3" bestFit="1" customWidth="1"/>
    <col min="503" max="503" width="3.7109375" style="3" bestFit="1" customWidth="1"/>
    <col min="504" max="504" width="4.5703125" style="3" bestFit="1" customWidth="1"/>
    <col min="505" max="506" width="5.5703125" style="3" bestFit="1" customWidth="1"/>
    <col min="507" max="507" width="3.7109375" style="3" bestFit="1" customWidth="1"/>
    <col min="508" max="508" width="4.5703125" style="3" bestFit="1" customWidth="1"/>
    <col min="509" max="512" width="3.7109375" style="3"/>
    <col min="513" max="513" width="3.140625" style="3" bestFit="1" customWidth="1"/>
    <col min="514" max="514" width="14" style="3" bestFit="1" customWidth="1"/>
    <col min="515" max="515" width="3.28515625" style="3" bestFit="1" customWidth="1"/>
    <col min="516" max="517" width="0" style="3" hidden="1" customWidth="1"/>
    <col min="518" max="518" width="4.7109375" style="3" bestFit="1" customWidth="1"/>
    <col min="519" max="519" width="3.28515625" style="3" bestFit="1" customWidth="1"/>
    <col min="520" max="520" width="0" style="3" hidden="1" customWidth="1"/>
    <col min="521" max="521" width="5.42578125" style="3" bestFit="1" customWidth="1"/>
    <col min="522" max="522" width="4" style="3" bestFit="1" customWidth="1"/>
    <col min="523" max="523" width="0" style="3" hidden="1" customWidth="1"/>
    <col min="524" max="524" width="6.140625" style="3" bestFit="1" customWidth="1"/>
    <col min="525" max="525" width="3" style="3" bestFit="1" customWidth="1"/>
    <col min="526" max="526" width="0" style="3" hidden="1" customWidth="1"/>
    <col min="527" max="527" width="5.42578125" style="3" bestFit="1" customWidth="1"/>
    <col min="528" max="528" width="2.5703125" style="3" bestFit="1" customWidth="1"/>
    <col min="529" max="529" width="0" style="3" hidden="1" customWidth="1"/>
    <col min="530" max="530" width="4.42578125" style="3" bestFit="1" customWidth="1"/>
    <col min="531" max="531" width="3.140625" style="3" customWidth="1"/>
    <col min="532" max="532" width="0" style="3" hidden="1" customWidth="1"/>
    <col min="533" max="533" width="5.7109375" style="3" bestFit="1" customWidth="1"/>
    <col min="534" max="534" width="2.140625" style="3" customWidth="1"/>
    <col min="535" max="535" width="0" style="3" hidden="1" customWidth="1"/>
    <col min="536" max="536" width="5.28515625" style="3" customWidth="1"/>
    <col min="537" max="537" width="3" style="3" customWidth="1"/>
    <col min="538" max="538" width="0" style="3" hidden="1" customWidth="1"/>
    <col min="539" max="539" width="5.42578125" style="3" bestFit="1" customWidth="1"/>
    <col min="540" max="540" width="2.28515625" style="3" customWidth="1"/>
    <col min="541" max="541" width="0" style="3" hidden="1" customWidth="1"/>
    <col min="542" max="542" width="4.7109375" style="3" bestFit="1" customWidth="1"/>
    <col min="543" max="543" width="3.140625" style="3" bestFit="1" customWidth="1"/>
    <col min="544" max="544" width="0" style="3" hidden="1" customWidth="1"/>
    <col min="545" max="545" width="4.7109375" style="3" bestFit="1" customWidth="1"/>
    <col min="546" max="546" width="2.7109375" style="3" customWidth="1"/>
    <col min="547" max="547" width="0" style="3" hidden="1" customWidth="1"/>
    <col min="548" max="548" width="3.42578125" style="3" customWidth="1"/>
    <col min="549" max="549" width="4.42578125" style="3" bestFit="1" customWidth="1"/>
    <col min="550" max="552" width="0" style="3" hidden="1" customWidth="1"/>
    <col min="553" max="553" width="6.5703125" style="3" bestFit="1" customWidth="1"/>
    <col min="554" max="554" width="3" style="3" bestFit="1" customWidth="1"/>
    <col min="555" max="555" width="0" style="3" hidden="1" customWidth="1"/>
    <col min="556" max="556" width="5" style="3" bestFit="1" customWidth="1"/>
    <col min="557" max="557" width="3" style="3" bestFit="1" customWidth="1"/>
    <col min="558" max="558" width="0" style="3" hidden="1" customWidth="1"/>
    <col min="559" max="559" width="4.42578125" style="3" bestFit="1" customWidth="1"/>
    <col min="560" max="560" width="3.140625" style="3" bestFit="1" customWidth="1"/>
    <col min="561" max="561" width="0" style="3" hidden="1" customWidth="1"/>
    <col min="562" max="562" width="4.42578125" style="3" bestFit="1" customWidth="1"/>
    <col min="563" max="563" width="2.28515625" style="3" customWidth="1"/>
    <col min="564" max="564" width="0" style="3" hidden="1" customWidth="1"/>
    <col min="565" max="565" width="4.42578125" style="3" bestFit="1" customWidth="1"/>
    <col min="566" max="566" width="5.7109375" style="3" customWidth="1"/>
    <col min="567" max="567" width="5.140625" style="3" customWidth="1"/>
    <col min="568" max="568" width="0" style="3" hidden="1" customWidth="1"/>
    <col min="569" max="569" width="10.7109375" style="3" customWidth="1"/>
    <col min="570" max="704" width="9.42578125" style="3" customWidth="1"/>
    <col min="705" max="705" width="3.7109375" style="3" bestFit="1" customWidth="1"/>
    <col min="706" max="706" width="21" style="3" bestFit="1" customWidth="1"/>
    <col min="707" max="707" width="5" style="3" bestFit="1" customWidth="1"/>
    <col min="708" max="708" width="5.5703125" style="3" bestFit="1" customWidth="1"/>
    <col min="709" max="709" width="5" style="3" bestFit="1" customWidth="1"/>
    <col min="710" max="710" width="5.85546875" style="3" bestFit="1" customWidth="1"/>
    <col min="711" max="711" width="5.42578125" style="3" bestFit="1" customWidth="1"/>
    <col min="712" max="718" width="3.140625" style="3" bestFit="1" customWidth="1"/>
    <col min="719" max="720" width="5.5703125" style="3" bestFit="1" customWidth="1"/>
    <col min="721" max="722" width="3.140625" style="3" bestFit="1" customWidth="1"/>
    <col min="723" max="723" width="5.42578125" style="3" bestFit="1" customWidth="1"/>
    <col min="724" max="731" width="3.140625" style="3" bestFit="1" customWidth="1"/>
    <col min="732" max="732" width="4.5703125" style="3" bestFit="1" customWidth="1"/>
    <col min="733" max="734" width="5.5703125" style="3" bestFit="1" customWidth="1"/>
    <col min="735" max="735" width="3.7109375" style="3" bestFit="1" customWidth="1"/>
    <col min="736" max="738" width="3.140625" style="3" bestFit="1" customWidth="1"/>
    <col min="739" max="739" width="5.5703125" style="3" bestFit="1" customWidth="1"/>
    <col min="740" max="740" width="3.7109375" style="3" bestFit="1" customWidth="1"/>
    <col min="741" max="741" width="4.5703125" style="3" bestFit="1" customWidth="1"/>
    <col min="742" max="742" width="3.140625" style="3" bestFit="1" customWidth="1"/>
    <col min="743" max="745" width="4.5703125" style="3" bestFit="1" customWidth="1"/>
    <col min="746" max="746" width="5.5703125" style="3" bestFit="1" customWidth="1"/>
    <col min="747" max="747" width="5.42578125" style="3" bestFit="1" customWidth="1"/>
    <col min="748" max="748" width="5" style="3" bestFit="1" customWidth="1"/>
    <col min="749" max="749" width="4.5703125" style="3" bestFit="1" customWidth="1"/>
    <col min="750" max="750" width="3.7109375" style="3" bestFit="1" customWidth="1"/>
    <col min="751" max="751" width="5.42578125" style="3" bestFit="1" customWidth="1"/>
    <col min="752" max="752" width="4.5703125" style="3" bestFit="1" customWidth="1"/>
    <col min="753" max="753" width="5.42578125" style="3" bestFit="1" customWidth="1"/>
    <col min="754" max="755" width="4.5703125" style="3" bestFit="1" customWidth="1"/>
    <col min="756" max="756" width="3.7109375" style="3" bestFit="1" customWidth="1"/>
    <col min="757" max="757" width="4.5703125" style="3" bestFit="1" customWidth="1"/>
    <col min="758" max="758" width="3.140625" style="3" bestFit="1" customWidth="1"/>
    <col min="759" max="759" width="3.7109375" style="3" bestFit="1" customWidth="1"/>
    <col min="760" max="760" width="4.5703125" style="3" bestFit="1" customWidth="1"/>
    <col min="761" max="762" width="5.5703125" style="3" bestFit="1" customWidth="1"/>
    <col min="763" max="763" width="3.7109375" style="3" bestFit="1" customWidth="1"/>
    <col min="764" max="764" width="4.5703125" style="3" bestFit="1" customWidth="1"/>
    <col min="765" max="768" width="3.7109375" style="3"/>
    <col min="769" max="769" width="3.140625" style="3" bestFit="1" customWidth="1"/>
    <col min="770" max="770" width="14" style="3" bestFit="1" customWidth="1"/>
    <col min="771" max="771" width="3.28515625" style="3" bestFit="1" customWidth="1"/>
    <col min="772" max="773" width="0" style="3" hidden="1" customWidth="1"/>
    <col min="774" max="774" width="4.7109375" style="3" bestFit="1" customWidth="1"/>
    <col min="775" max="775" width="3.28515625" style="3" bestFit="1" customWidth="1"/>
    <col min="776" max="776" width="0" style="3" hidden="1" customWidth="1"/>
    <col min="777" max="777" width="5.42578125" style="3" bestFit="1" customWidth="1"/>
    <col min="778" max="778" width="4" style="3" bestFit="1" customWidth="1"/>
    <col min="779" max="779" width="0" style="3" hidden="1" customWidth="1"/>
    <col min="780" max="780" width="6.140625" style="3" bestFit="1" customWidth="1"/>
    <col min="781" max="781" width="3" style="3" bestFit="1" customWidth="1"/>
    <col min="782" max="782" width="0" style="3" hidden="1" customWidth="1"/>
    <col min="783" max="783" width="5.42578125" style="3" bestFit="1" customWidth="1"/>
    <col min="784" max="784" width="2.5703125" style="3" bestFit="1" customWidth="1"/>
    <col min="785" max="785" width="0" style="3" hidden="1" customWidth="1"/>
    <col min="786" max="786" width="4.42578125" style="3" bestFit="1" customWidth="1"/>
    <col min="787" max="787" width="3.140625" style="3" customWidth="1"/>
    <col min="788" max="788" width="0" style="3" hidden="1" customWidth="1"/>
    <col min="789" max="789" width="5.7109375" style="3" bestFit="1" customWidth="1"/>
    <col min="790" max="790" width="2.140625" style="3" customWidth="1"/>
    <col min="791" max="791" width="0" style="3" hidden="1" customWidth="1"/>
    <col min="792" max="792" width="5.28515625" style="3" customWidth="1"/>
    <col min="793" max="793" width="3" style="3" customWidth="1"/>
    <col min="794" max="794" width="0" style="3" hidden="1" customWidth="1"/>
    <col min="795" max="795" width="5.42578125" style="3" bestFit="1" customWidth="1"/>
    <col min="796" max="796" width="2.28515625" style="3" customWidth="1"/>
    <col min="797" max="797" width="0" style="3" hidden="1" customWidth="1"/>
    <col min="798" max="798" width="4.7109375" style="3" bestFit="1" customWidth="1"/>
    <col min="799" max="799" width="3.140625" style="3" bestFit="1" customWidth="1"/>
    <col min="800" max="800" width="0" style="3" hidden="1" customWidth="1"/>
    <col min="801" max="801" width="4.7109375" style="3" bestFit="1" customWidth="1"/>
    <col min="802" max="802" width="2.7109375" style="3" customWidth="1"/>
    <col min="803" max="803" width="0" style="3" hidden="1" customWidth="1"/>
    <col min="804" max="804" width="3.42578125" style="3" customWidth="1"/>
    <col min="805" max="805" width="4.42578125" style="3" bestFit="1" customWidth="1"/>
    <col min="806" max="808" width="0" style="3" hidden="1" customWidth="1"/>
    <col min="809" max="809" width="6.5703125" style="3" bestFit="1" customWidth="1"/>
    <col min="810" max="810" width="3" style="3" bestFit="1" customWidth="1"/>
    <col min="811" max="811" width="0" style="3" hidden="1" customWidth="1"/>
    <col min="812" max="812" width="5" style="3" bestFit="1" customWidth="1"/>
    <col min="813" max="813" width="3" style="3" bestFit="1" customWidth="1"/>
    <col min="814" max="814" width="0" style="3" hidden="1" customWidth="1"/>
    <col min="815" max="815" width="4.42578125" style="3" bestFit="1" customWidth="1"/>
    <col min="816" max="816" width="3.140625" style="3" bestFit="1" customWidth="1"/>
    <col min="817" max="817" width="0" style="3" hidden="1" customWidth="1"/>
    <col min="818" max="818" width="4.42578125" style="3" bestFit="1" customWidth="1"/>
    <col min="819" max="819" width="2.28515625" style="3" customWidth="1"/>
    <col min="820" max="820" width="0" style="3" hidden="1" customWidth="1"/>
    <col min="821" max="821" width="4.42578125" style="3" bestFit="1" customWidth="1"/>
    <col min="822" max="822" width="5.7109375" style="3" customWidth="1"/>
    <col min="823" max="823" width="5.140625" style="3" customWidth="1"/>
    <col min="824" max="824" width="0" style="3" hidden="1" customWidth="1"/>
    <col min="825" max="825" width="10.7109375" style="3" customWidth="1"/>
    <col min="826" max="960" width="9.42578125" style="3" customWidth="1"/>
    <col min="961" max="961" width="3.7109375" style="3" bestFit="1" customWidth="1"/>
    <col min="962" max="962" width="21" style="3" bestFit="1" customWidth="1"/>
    <col min="963" max="963" width="5" style="3" bestFit="1" customWidth="1"/>
    <col min="964" max="964" width="5.5703125" style="3" bestFit="1" customWidth="1"/>
    <col min="965" max="965" width="5" style="3" bestFit="1" customWidth="1"/>
    <col min="966" max="966" width="5.85546875" style="3" bestFit="1" customWidth="1"/>
    <col min="967" max="967" width="5.42578125" style="3" bestFit="1" customWidth="1"/>
    <col min="968" max="974" width="3.140625" style="3" bestFit="1" customWidth="1"/>
    <col min="975" max="976" width="5.5703125" style="3" bestFit="1" customWidth="1"/>
    <col min="977" max="978" width="3.140625" style="3" bestFit="1" customWidth="1"/>
    <col min="979" max="979" width="5.42578125" style="3" bestFit="1" customWidth="1"/>
    <col min="980" max="987" width="3.140625" style="3" bestFit="1" customWidth="1"/>
    <col min="988" max="988" width="4.5703125" style="3" bestFit="1" customWidth="1"/>
    <col min="989" max="990" width="5.5703125" style="3" bestFit="1" customWidth="1"/>
    <col min="991" max="991" width="3.7109375" style="3" bestFit="1" customWidth="1"/>
    <col min="992" max="994" width="3.140625" style="3" bestFit="1" customWidth="1"/>
    <col min="995" max="995" width="5.5703125" style="3" bestFit="1" customWidth="1"/>
    <col min="996" max="996" width="3.7109375" style="3" bestFit="1" customWidth="1"/>
    <col min="997" max="997" width="4.5703125" style="3" bestFit="1" customWidth="1"/>
    <col min="998" max="998" width="3.140625" style="3" bestFit="1" customWidth="1"/>
    <col min="999" max="1001" width="4.5703125" style="3" bestFit="1" customWidth="1"/>
    <col min="1002" max="1002" width="5.5703125" style="3" bestFit="1" customWidth="1"/>
    <col min="1003" max="1003" width="5.42578125" style="3" bestFit="1" customWidth="1"/>
    <col min="1004" max="1004" width="5" style="3" bestFit="1" customWidth="1"/>
    <col min="1005" max="1005" width="4.5703125" style="3" bestFit="1" customWidth="1"/>
    <col min="1006" max="1006" width="3.7109375" style="3" bestFit="1" customWidth="1"/>
    <col min="1007" max="1007" width="5.42578125" style="3" bestFit="1" customWidth="1"/>
    <col min="1008" max="1008" width="4.5703125" style="3" bestFit="1" customWidth="1"/>
    <col min="1009" max="1009" width="5.42578125" style="3" bestFit="1" customWidth="1"/>
    <col min="1010" max="1011" width="4.5703125" style="3" bestFit="1" customWidth="1"/>
    <col min="1012" max="1012" width="3.7109375" style="3" bestFit="1" customWidth="1"/>
    <col min="1013" max="1013" width="4.5703125" style="3" bestFit="1" customWidth="1"/>
    <col min="1014" max="1014" width="3.140625" style="3" bestFit="1" customWidth="1"/>
    <col min="1015" max="1015" width="3.7109375" style="3" bestFit="1" customWidth="1"/>
    <col min="1016" max="1016" width="4.5703125" style="3" bestFit="1" customWidth="1"/>
    <col min="1017" max="1018" width="5.5703125" style="3" bestFit="1" customWidth="1"/>
    <col min="1019" max="1019" width="3.7109375" style="3" bestFit="1" customWidth="1"/>
    <col min="1020" max="1020" width="4.5703125" style="3" bestFit="1" customWidth="1"/>
    <col min="1021" max="1024" width="3.7109375" style="3"/>
    <col min="1025" max="1025" width="3.140625" style="3" bestFit="1" customWidth="1"/>
    <col min="1026" max="1026" width="14" style="3" bestFit="1" customWidth="1"/>
    <col min="1027" max="1027" width="3.28515625" style="3" bestFit="1" customWidth="1"/>
    <col min="1028" max="1029" width="0" style="3" hidden="1" customWidth="1"/>
    <col min="1030" max="1030" width="4.7109375" style="3" bestFit="1" customWidth="1"/>
    <col min="1031" max="1031" width="3.28515625" style="3" bestFit="1" customWidth="1"/>
    <col min="1032" max="1032" width="0" style="3" hidden="1" customWidth="1"/>
    <col min="1033" max="1033" width="5.42578125" style="3" bestFit="1" customWidth="1"/>
    <col min="1034" max="1034" width="4" style="3" bestFit="1" customWidth="1"/>
    <col min="1035" max="1035" width="0" style="3" hidden="1" customWidth="1"/>
    <col min="1036" max="1036" width="6.140625" style="3" bestFit="1" customWidth="1"/>
    <col min="1037" max="1037" width="3" style="3" bestFit="1" customWidth="1"/>
    <col min="1038" max="1038" width="0" style="3" hidden="1" customWidth="1"/>
    <col min="1039" max="1039" width="5.42578125" style="3" bestFit="1" customWidth="1"/>
    <col min="1040" max="1040" width="2.5703125" style="3" bestFit="1" customWidth="1"/>
    <col min="1041" max="1041" width="0" style="3" hidden="1" customWidth="1"/>
    <col min="1042" max="1042" width="4.42578125" style="3" bestFit="1" customWidth="1"/>
    <col min="1043" max="1043" width="3.140625" style="3" customWidth="1"/>
    <col min="1044" max="1044" width="0" style="3" hidden="1" customWidth="1"/>
    <col min="1045" max="1045" width="5.7109375" style="3" bestFit="1" customWidth="1"/>
    <col min="1046" max="1046" width="2.140625" style="3" customWidth="1"/>
    <col min="1047" max="1047" width="0" style="3" hidden="1" customWidth="1"/>
    <col min="1048" max="1048" width="5.28515625" style="3" customWidth="1"/>
    <col min="1049" max="1049" width="3" style="3" customWidth="1"/>
    <col min="1050" max="1050" width="0" style="3" hidden="1" customWidth="1"/>
    <col min="1051" max="1051" width="5.42578125" style="3" bestFit="1" customWidth="1"/>
    <col min="1052" max="1052" width="2.28515625" style="3" customWidth="1"/>
    <col min="1053" max="1053" width="0" style="3" hidden="1" customWidth="1"/>
    <col min="1054" max="1054" width="4.7109375" style="3" bestFit="1" customWidth="1"/>
    <col min="1055" max="1055" width="3.140625" style="3" bestFit="1" customWidth="1"/>
    <col min="1056" max="1056" width="0" style="3" hidden="1" customWidth="1"/>
    <col min="1057" max="1057" width="4.7109375" style="3" bestFit="1" customWidth="1"/>
    <col min="1058" max="1058" width="2.7109375" style="3" customWidth="1"/>
    <col min="1059" max="1059" width="0" style="3" hidden="1" customWidth="1"/>
    <col min="1060" max="1060" width="3.42578125" style="3" customWidth="1"/>
    <col min="1061" max="1061" width="4.42578125" style="3" bestFit="1" customWidth="1"/>
    <col min="1062" max="1064" width="0" style="3" hidden="1" customWidth="1"/>
    <col min="1065" max="1065" width="6.5703125" style="3" bestFit="1" customWidth="1"/>
    <col min="1066" max="1066" width="3" style="3" bestFit="1" customWidth="1"/>
    <col min="1067" max="1067" width="0" style="3" hidden="1" customWidth="1"/>
    <col min="1068" max="1068" width="5" style="3" bestFit="1" customWidth="1"/>
    <col min="1069" max="1069" width="3" style="3" bestFit="1" customWidth="1"/>
    <col min="1070" max="1070" width="0" style="3" hidden="1" customWidth="1"/>
    <col min="1071" max="1071" width="4.42578125" style="3" bestFit="1" customWidth="1"/>
    <col min="1072" max="1072" width="3.140625" style="3" bestFit="1" customWidth="1"/>
    <col min="1073" max="1073" width="0" style="3" hidden="1" customWidth="1"/>
    <col min="1074" max="1074" width="4.42578125" style="3" bestFit="1" customWidth="1"/>
    <col min="1075" max="1075" width="2.28515625" style="3" customWidth="1"/>
    <col min="1076" max="1076" width="0" style="3" hidden="1" customWidth="1"/>
    <col min="1077" max="1077" width="4.42578125" style="3" bestFit="1" customWidth="1"/>
    <col min="1078" max="1078" width="5.7109375" style="3" customWidth="1"/>
    <col min="1079" max="1079" width="5.140625" style="3" customWidth="1"/>
    <col min="1080" max="1080" width="0" style="3" hidden="1" customWidth="1"/>
    <col min="1081" max="1081" width="10.7109375" style="3" customWidth="1"/>
    <col min="1082" max="1216" width="9.42578125" style="3" customWidth="1"/>
    <col min="1217" max="1217" width="3.7109375" style="3" bestFit="1" customWidth="1"/>
    <col min="1218" max="1218" width="21" style="3" bestFit="1" customWidth="1"/>
    <col min="1219" max="1219" width="5" style="3" bestFit="1" customWidth="1"/>
    <col min="1220" max="1220" width="5.5703125" style="3" bestFit="1" customWidth="1"/>
    <col min="1221" max="1221" width="5" style="3" bestFit="1" customWidth="1"/>
    <col min="1222" max="1222" width="5.85546875" style="3" bestFit="1" customWidth="1"/>
    <col min="1223" max="1223" width="5.42578125" style="3" bestFit="1" customWidth="1"/>
    <col min="1224" max="1230" width="3.140625" style="3" bestFit="1" customWidth="1"/>
    <col min="1231" max="1232" width="5.5703125" style="3" bestFit="1" customWidth="1"/>
    <col min="1233" max="1234" width="3.140625" style="3" bestFit="1" customWidth="1"/>
    <col min="1235" max="1235" width="5.42578125" style="3" bestFit="1" customWidth="1"/>
    <col min="1236" max="1243" width="3.140625" style="3" bestFit="1" customWidth="1"/>
    <col min="1244" max="1244" width="4.5703125" style="3" bestFit="1" customWidth="1"/>
    <col min="1245" max="1246" width="5.5703125" style="3" bestFit="1" customWidth="1"/>
    <col min="1247" max="1247" width="3.7109375" style="3" bestFit="1" customWidth="1"/>
    <col min="1248" max="1250" width="3.140625" style="3" bestFit="1" customWidth="1"/>
    <col min="1251" max="1251" width="5.5703125" style="3" bestFit="1" customWidth="1"/>
    <col min="1252" max="1252" width="3.7109375" style="3" bestFit="1" customWidth="1"/>
    <col min="1253" max="1253" width="4.5703125" style="3" bestFit="1" customWidth="1"/>
    <col min="1254" max="1254" width="3.140625" style="3" bestFit="1" customWidth="1"/>
    <col min="1255" max="1257" width="4.5703125" style="3" bestFit="1" customWidth="1"/>
    <col min="1258" max="1258" width="5.5703125" style="3" bestFit="1" customWidth="1"/>
    <col min="1259" max="1259" width="5.42578125" style="3" bestFit="1" customWidth="1"/>
    <col min="1260" max="1260" width="5" style="3" bestFit="1" customWidth="1"/>
    <col min="1261" max="1261" width="4.5703125" style="3" bestFit="1" customWidth="1"/>
    <col min="1262" max="1262" width="3.7109375" style="3" bestFit="1" customWidth="1"/>
    <col min="1263" max="1263" width="5.42578125" style="3" bestFit="1" customWidth="1"/>
    <col min="1264" max="1264" width="4.5703125" style="3" bestFit="1" customWidth="1"/>
    <col min="1265" max="1265" width="5.42578125" style="3" bestFit="1" customWidth="1"/>
    <col min="1266" max="1267" width="4.5703125" style="3" bestFit="1" customWidth="1"/>
    <col min="1268" max="1268" width="3.7109375" style="3" bestFit="1" customWidth="1"/>
    <col min="1269" max="1269" width="4.5703125" style="3" bestFit="1" customWidth="1"/>
    <col min="1270" max="1270" width="3.140625" style="3" bestFit="1" customWidth="1"/>
    <col min="1271" max="1271" width="3.7109375" style="3" bestFit="1" customWidth="1"/>
    <col min="1272" max="1272" width="4.5703125" style="3" bestFit="1" customWidth="1"/>
    <col min="1273" max="1274" width="5.5703125" style="3" bestFit="1" customWidth="1"/>
    <col min="1275" max="1275" width="3.7109375" style="3" bestFit="1" customWidth="1"/>
    <col min="1276" max="1276" width="4.5703125" style="3" bestFit="1" customWidth="1"/>
    <col min="1277" max="1280" width="3.7109375" style="3"/>
    <col min="1281" max="1281" width="3.140625" style="3" bestFit="1" customWidth="1"/>
    <col min="1282" max="1282" width="14" style="3" bestFit="1" customWidth="1"/>
    <col min="1283" max="1283" width="3.28515625" style="3" bestFit="1" customWidth="1"/>
    <col min="1284" max="1285" width="0" style="3" hidden="1" customWidth="1"/>
    <col min="1286" max="1286" width="4.7109375" style="3" bestFit="1" customWidth="1"/>
    <col min="1287" max="1287" width="3.28515625" style="3" bestFit="1" customWidth="1"/>
    <col min="1288" max="1288" width="0" style="3" hidden="1" customWidth="1"/>
    <col min="1289" max="1289" width="5.42578125" style="3" bestFit="1" customWidth="1"/>
    <col min="1290" max="1290" width="4" style="3" bestFit="1" customWidth="1"/>
    <col min="1291" max="1291" width="0" style="3" hidden="1" customWidth="1"/>
    <col min="1292" max="1292" width="6.140625" style="3" bestFit="1" customWidth="1"/>
    <col min="1293" max="1293" width="3" style="3" bestFit="1" customWidth="1"/>
    <col min="1294" max="1294" width="0" style="3" hidden="1" customWidth="1"/>
    <col min="1295" max="1295" width="5.42578125" style="3" bestFit="1" customWidth="1"/>
    <col min="1296" max="1296" width="2.5703125" style="3" bestFit="1" customWidth="1"/>
    <col min="1297" max="1297" width="0" style="3" hidden="1" customWidth="1"/>
    <col min="1298" max="1298" width="4.42578125" style="3" bestFit="1" customWidth="1"/>
    <col min="1299" max="1299" width="3.140625" style="3" customWidth="1"/>
    <col min="1300" max="1300" width="0" style="3" hidden="1" customWidth="1"/>
    <col min="1301" max="1301" width="5.7109375" style="3" bestFit="1" customWidth="1"/>
    <col min="1302" max="1302" width="2.140625" style="3" customWidth="1"/>
    <col min="1303" max="1303" width="0" style="3" hidden="1" customWidth="1"/>
    <col min="1304" max="1304" width="5.28515625" style="3" customWidth="1"/>
    <col min="1305" max="1305" width="3" style="3" customWidth="1"/>
    <col min="1306" max="1306" width="0" style="3" hidden="1" customWidth="1"/>
    <col min="1307" max="1307" width="5.42578125" style="3" bestFit="1" customWidth="1"/>
    <col min="1308" max="1308" width="2.28515625" style="3" customWidth="1"/>
    <col min="1309" max="1309" width="0" style="3" hidden="1" customWidth="1"/>
    <col min="1310" max="1310" width="4.7109375" style="3" bestFit="1" customWidth="1"/>
    <col min="1311" max="1311" width="3.140625" style="3" bestFit="1" customWidth="1"/>
    <col min="1312" max="1312" width="0" style="3" hidden="1" customWidth="1"/>
    <col min="1313" max="1313" width="4.7109375" style="3" bestFit="1" customWidth="1"/>
    <col min="1314" max="1314" width="2.7109375" style="3" customWidth="1"/>
    <col min="1315" max="1315" width="0" style="3" hidden="1" customWidth="1"/>
    <col min="1316" max="1316" width="3.42578125" style="3" customWidth="1"/>
    <col min="1317" max="1317" width="4.42578125" style="3" bestFit="1" customWidth="1"/>
    <col min="1318" max="1320" width="0" style="3" hidden="1" customWidth="1"/>
    <col min="1321" max="1321" width="6.5703125" style="3" bestFit="1" customWidth="1"/>
    <col min="1322" max="1322" width="3" style="3" bestFit="1" customWidth="1"/>
    <col min="1323" max="1323" width="0" style="3" hidden="1" customWidth="1"/>
    <col min="1324" max="1324" width="5" style="3" bestFit="1" customWidth="1"/>
    <col min="1325" max="1325" width="3" style="3" bestFit="1" customWidth="1"/>
    <col min="1326" max="1326" width="0" style="3" hidden="1" customWidth="1"/>
    <col min="1327" max="1327" width="4.42578125" style="3" bestFit="1" customWidth="1"/>
    <col min="1328" max="1328" width="3.140625" style="3" bestFit="1" customWidth="1"/>
    <col min="1329" max="1329" width="0" style="3" hidden="1" customWidth="1"/>
    <col min="1330" max="1330" width="4.42578125" style="3" bestFit="1" customWidth="1"/>
    <col min="1331" max="1331" width="2.28515625" style="3" customWidth="1"/>
    <col min="1332" max="1332" width="0" style="3" hidden="1" customWidth="1"/>
    <col min="1333" max="1333" width="4.42578125" style="3" bestFit="1" customWidth="1"/>
    <col min="1334" max="1334" width="5.7109375" style="3" customWidth="1"/>
    <col min="1335" max="1335" width="5.140625" style="3" customWidth="1"/>
    <col min="1336" max="1336" width="0" style="3" hidden="1" customWidth="1"/>
    <col min="1337" max="1337" width="10.7109375" style="3" customWidth="1"/>
    <col min="1338" max="1472" width="9.42578125" style="3" customWidth="1"/>
    <col min="1473" max="1473" width="3.7109375" style="3" bestFit="1" customWidth="1"/>
    <col min="1474" max="1474" width="21" style="3" bestFit="1" customWidth="1"/>
    <col min="1475" max="1475" width="5" style="3" bestFit="1" customWidth="1"/>
    <col min="1476" max="1476" width="5.5703125" style="3" bestFit="1" customWidth="1"/>
    <col min="1477" max="1477" width="5" style="3" bestFit="1" customWidth="1"/>
    <col min="1478" max="1478" width="5.85546875" style="3" bestFit="1" customWidth="1"/>
    <col min="1479" max="1479" width="5.42578125" style="3" bestFit="1" customWidth="1"/>
    <col min="1480" max="1486" width="3.140625" style="3" bestFit="1" customWidth="1"/>
    <col min="1487" max="1488" width="5.5703125" style="3" bestFit="1" customWidth="1"/>
    <col min="1489" max="1490" width="3.140625" style="3" bestFit="1" customWidth="1"/>
    <col min="1491" max="1491" width="5.42578125" style="3" bestFit="1" customWidth="1"/>
    <col min="1492" max="1499" width="3.140625" style="3" bestFit="1" customWidth="1"/>
    <col min="1500" max="1500" width="4.5703125" style="3" bestFit="1" customWidth="1"/>
    <col min="1501" max="1502" width="5.5703125" style="3" bestFit="1" customWidth="1"/>
    <col min="1503" max="1503" width="3.7109375" style="3" bestFit="1" customWidth="1"/>
    <col min="1504" max="1506" width="3.140625" style="3" bestFit="1" customWidth="1"/>
    <col min="1507" max="1507" width="5.5703125" style="3" bestFit="1" customWidth="1"/>
    <col min="1508" max="1508" width="3.7109375" style="3" bestFit="1" customWidth="1"/>
    <col min="1509" max="1509" width="4.5703125" style="3" bestFit="1" customWidth="1"/>
    <col min="1510" max="1510" width="3.140625" style="3" bestFit="1" customWidth="1"/>
    <col min="1511" max="1513" width="4.5703125" style="3" bestFit="1" customWidth="1"/>
    <col min="1514" max="1514" width="5.5703125" style="3" bestFit="1" customWidth="1"/>
    <col min="1515" max="1515" width="5.42578125" style="3" bestFit="1" customWidth="1"/>
    <col min="1516" max="1516" width="5" style="3" bestFit="1" customWidth="1"/>
    <col min="1517" max="1517" width="4.5703125" style="3" bestFit="1" customWidth="1"/>
    <col min="1518" max="1518" width="3.7109375" style="3" bestFit="1" customWidth="1"/>
    <col min="1519" max="1519" width="5.42578125" style="3" bestFit="1" customWidth="1"/>
    <col min="1520" max="1520" width="4.5703125" style="3" bestFit="1" customWidth="1"/>
    <col min="1521" max="1521" width="5.42578125" style="3" bestFit="1" customWidth="1"/>
    <col min="1522" max="1523" width="4.5703125" style="3" bestFit="1" customWidth="1"/>
    <col min="1524" max="1524" width="3.7109375" style="3" bestFit="1" customWidth="1"/>
    <col min="1525" max="1525" width="4.5703125" style="3" bestFit="1" customWidth="1"/>
    <col min="1526" max="1526" width="3.140625" style="3" bestFit="1" customWidth="1"/>
    <col min="1527" max="1527" width="3.7109375" style="3" bestFit="1" customWidth="1"/>
    <col min="1528" max="1528" width="4.5703125" style="3" bestFit="1" customWidth="1"/>
    <col min="1529" max="1530" width="5.5703125" style="3" bestFit="1" customWidth="1"/>
    <col min="1531" max="1531" width="3.7109375" style="3" bestFit="1" customWidth="1"/>
    <col min="1532" max="1532" width="4.5703125" style="3" bestFit="1" customWidth="1"/>
    <col min="1533" max="1536" width="3.7109375" style="3"/>
    <col min="1537" max="1537" width="3.140625" style="3" bestFit="1" customWidth="1"/>
    <col min="1538" max="1538" width="14" style="3" bestFit="1" customWidth="1"/>
    <col min="1539" max="1539" width="3.28515625" style="3" bestFit="1" customWidth="1"/>
    <col min="1540" max="1541" width="0" style="3" hidden="1" customWidth="1"/>
    <col min="1542" max="1542" width="4.7109375" style="3" bestFit="1" customWidth="1"/>
    <col min="1543" max="1543" width="3.28515625" style="3" bestFit="1" customWidth="1"/>
    <col min="1544" max="1544" width="0" style="3" hidden="1" customWidth="1"/>
    <col min="1545" max="1545" width="5.42578125" style="3" bestFit="1" customWidth="1"/>
    <col min="1546" max="1546" width="4" style="3" bestFit="1" customWidth="1"/>
    <col min="1547" max="1547" width="0" style="3" hidden="1" customWidth="1"/>
    <col min="1548" max="1548" width="6.140625" style="3" bestFit="1" customWidth="1"/>
    <col min="1549" max="1549" width="3" style="3" bestFit="1" customWidth="1"/>
    <col min="1550" max="1550" width="0" style="3" hidden="1" customWidth="1"/>
    <col min="1551" max="1551" width="5.42578125" style="3" bestFit="1" customWidth="1"/>
    <col min="1552" max="1552" width="2.5703125" style="3" bestFit="1" customWidth="1"/>
    <col min="1553" max="1553" width="0" style="3" hidden="1" customWidth="1"/>
    <col min="1554" max="1554" width="4.42578125" style="3" bestFit="1" customWidth="1"/>
    <col min="1555" max="1555" width="3.140625" style="3" customWidth="1"/>
    <col min="1556" max="1556" width="0" style="3" hidden="1" customWidth="1"/>
    <col min="1557" max="1557" width="5.7109375" style="3" bestFit="1" customWidth="1"/>
    <col min="1558" max="1558" width="2.140625" style="3" customWidth="1"/>
    <col min="1559" max="1559" width="0" style="3" hidden="1" customWidth="1"/>
    <col min="1560" max="1560" width="5.28515625" style="3" customWidth="1"/>
    <col min="1561" max="1561" width="3" style="3" customWidth="1"/>
    <col min="1562" max="1562" width="0" style="3" hidden="1" customWidth="1"/>
    <col min="1563" max="1563" width="5.42578125" style="3" bestFit="1" customWidth="1"/>
    <col min="1564" max="1564" width="2.28515625" style="3" customWidth="1"/>
    <col min="1565" max="1565" width="0" style="3" hidden="1" customWidth="1"/>
    <col min="1566" max="1566" width="4.7109375" style="3" bestFit="1" customWidth="1"/>
    <col min="1567" max="1567" width="3.140625" style="3" bestFit="1" customWidth="1"/>
    <col min="1568" max="1568" width="0" style="3" hidden="1" customWidth="1"/>
    <col min="1569" max="1569" width="4.7109375" style="3" bestFit="1" customWidth="1"/>
    <col min="1570" max="1570" width="2.7109375" style="3" customWidth="1"/>
    <col min="1571" max="1571" width="0" style="3" hidden="1" customWidth="1"/>
    <col min="1572" max="1572" width="3.42578125" style="3" customWidth="1"/>
    <col min="1573" max="1573" width="4.42578125" style="3" bestFit="1" customWidth="1"/>
    <col min="1574" max="1576" width="0" style="3" hidden="1" customWidth="1"/>
    <col min="1577" max="1577" width="6.5703125" style="3" bestFit="1" customWidth="1"/>
    <col min="1578" max="1578" width="3" style="3" bestFit="1" customWidth="1"/>
    <col min="1579" max="1579" width="0" style="3" hidden="1" customWidth="1"/>
    <col min="1580" max="1580" width="5" style="3" bestFit="1" customWidth="1"/>
    <col min="1581" max="1581" width="3" style="3" bestFit="1" customWidth="1"/>
    <col min="1582" max="1582" width="0" style="3" hidden="1" customWidth="1"/>
    <col min="1583" max="1583" width="4.42578125" style="3" bestFit="1" customWidth="1"/>
    <col min="1584" max="1584" width="3.140625" style="3" bestFit="1" customWidth="1"/>
    <col min="1585" max="1585" width="0" style="3" hidden="1" customWidth="1"/>
    <col min="1586" max="1586" width="4.42578125" style="3" bestFit="1" customWidth="1"/>
    <col min="1587" max="1587" width="2.28515625" style="3" customWidth="1"/>
    <col min="1588" max="1588" width="0" style="3" hidden="1" customWidth="1"/>
    <col min="1589" max="1589" width="4.42578125" style="3" bestFit="1" customWidth="1"/>
    <col min="1590" max="1590" width="5.7109375" style="3" customWidth="1"/>
    <col min="1591" max="1591" width="5.140625" style="3" customWidth="1"/>
    <col min="1592" max="1592" width="0" style="3" hidden="1" customWidth="1"/>
    <col min="1593" max="1593" width="10.7109375" style="3" customWidth="1"/>
    <col min="1594" max="1728" width="9.42578125" style="3" customWidth="1"/>
    <col min="1729" max="1729" width="3.7109375" style="3" bestFit="1" customWidth="1"/>
    <col min="1730" max="1730" width="21" style="3" bestFit="1" customWidth="1"/>
    <col min="1731" max="1731" width="5" style="3" bestFit="1" customWidth="1"/>
    <col min="1732" max="1732" width="5.5703125" style="3" bestFit="1" customWidth="1"/>
    <col min="1733" max="1733" width="5" style="3" bestFit="1" customWidth="1"/>
    <col min="1734" max="1734" width="5.85546875" style="3" bestFit="1" customWidth="1"/>
    <col min="1735" max="1735" width="5.42578125" style="3" bestFit="1" customWidth="1"/>
    <col min="1736" max="1742" width="3.140625" style="3" bestFit="1" customWidth="1"/>
    <col min="1743" max="1744" width="5.5703125" style="3" bestFit="1" customWidth="1"/>
    <col min="1745" max="1746" width="3.140625" style="3" bestFit="1" customWidth="1"/>
    <col min="1747" max="1747" width="5.42578125" style="3" bestFit="1" customWidth="1"/>
    <col min="1748" max="1755" width="3.140625" style="3" bestFit="1" customWidth="1"/>
    <col min="1756" max="1756" width="4.5703125" style="3" bestFit="1" customWidth="1"/>
    <col min="1757" max="1758" width="5.5703125" style="3" bestFit="1" customWidth="1"/>
    <col min="1759" max="1759" width="3.7109375" style="3" bestFit="1" customWidth="1"/>
    <col min="1760" max="1762" width="3.140625" style="3" bestFit="1" customWidth="1"/>
    <col min="1763" max="1763" width="5.5703125" style="3" bestFit="1" customWidth="1"/>
    <col min="1764" max="1764" width="3.7109375" style="3" bestFit="1" customWidth="1"/>
    <col min="1765" max="1765" width="4.5703125" style="3" bestFit="1" customWidth="1"/>
    <col min="1766" max="1766" width="3.140625" style="3" bestFit="1" customWidth="1"/>
    <col min="1767" max="1769" width="4.5703125" style="3" bestFit="1" customWidth="1"/>
    <col min="1770" max="1770" width="5.5703125" style="3" bestFit="1" customWidth="1"/>
    <col min="1771" max="1771" width="5.42578125" style="3" bestFit="1" customWidth="1"/>
    <col min="1772" max="1772" width="5" style="3" bestFit="1" customWidth="1"/>
    <col min="1773" max="1773" width="4.5703125" style="3" bestFit="1" customWidth="1"/>
    <col min="1774" max="1774" width="3.7109375" style="3" bestFit="1" customWidth="1"/>
    <col min="1775" max="1775" width="5.42578125" style="3" bestFit="1" customWidth="1"/>
    <col min="1776" max="1776" width="4.5703125" style="3" bestFit="1" customWidth="1"/>
    <col min="1777" max="1777" width="5.42578125" style="3" bestFit="1" customWidth="1"/>
    <col min="1778" max="1779" width="4.5703125" style="3" bestFit="1" customWidth="1"/>
    <col min="1780" max="1780" width="3.7109375" style="3" bestFit="1" customWidth="1"/>
    <col min="1781" max="1781" width="4.5703125" style="3" bestFit="1" customWidth="1"/>
    <col min="1782" max="1782" width="3.140625" style="3" bestFit="1" customWidth="1"/>
    <col min="1783" max="1783" width="3.7109375" style="3" bestFit="1" customWidth="1"/>
    <col min="1784" max="1784" width="4.5703125" style="3" bestFit="1" customWidth="1"/>
    <col min="1785" max="1786" width="5.5703125" style="3" bestFit="1" customWidth="1"/>
    <col min="1787" max="1787" width="3.7109375" style="3" bestFit="1" customWidth="1"/>
    <col min="1788" max="1788" width="4.5703125" style="3" bestFit="1" customWidth="1"/>
    <col min="1789" max="1792" width="3.7109375" style="3"/>
    <col min="1793" max="1793" width="3.140625" style="3" bestFit="1" customWidth="1"/>
    <col min="1794" max="1794" width="14" style="3" bestFit="1" customWidth="1"/>
    <col min="1795" max="1795" width="3.28515625" style="3" bestFit="1" customWidth="1"/>
    <col min="1796" max="1797" width="0" style="3" hidden="1" customWidth="1"/>
    <col min="1798" max="1798" width="4.7109375" style="3" bestFit="1" customWidth="1"/>
    <col min="1799" max="1799" width="3.28515625" style="3" bestFit="1" customWidth="1"/>
    <col min="1800" max="1800" width="0" style="3" hidden="1" customWidth="1"/>
    <col min="1801" max="1801" width="5.42578125" style="3" bestFit="1" customWidth="1"/>
    <col min="1802" max="1802" width="4" style="3" bestFit="1" customWidth="1"/>
    <col min="1803" max="1803" width="0" style="3" hidden="1" customWidth="1"/>
    <col min="1804" max="1804" width="6.140625" style="3" bestFit="1" customWidth="1"/>
    <col min="1805" max="1805" width="3" style="3" bestFit="1" customWidth="1"/>
    <col min="1806" max="1806" width="0" style="3" hidden="1" customWidth="1"/>
    <col min="1807" max="1807" width="5.42578125" style="3" bestFit="1" customWidth="1"/>
    <col min="1808" max="1808" width="2.5703125" style="3" bestFit="1" customWidth="1"/>
    <col min="1809" max="1809" width="0" style="3" hidden="1" customWidth="1"/>
    <col min="1810" max="1810" width="4.42578125" style="3" bestFit="1" customWidth="1"/>
    <col min="1811" max="1811" width="3.140625" style="3" customWidth="1"/>
    <col min="1812" max="1812" width="0" style="3" hidden="1" customWidth="1"/>
    <col min="1813" max="1813" width="5.7109375" style="3" bestFit="1" customWidth="1"/>
    <col min="1814" max="1814" width="2.140625" style="3" customWidth="1"/>
    <col min="1815" max="1815" width="0" style="3" hidden="1" customWidth="1"/>
    <col min="1816" max="1816" width="5.28515625" style="3" customWidth="1"/>
    <col min="1817" max="1817" width="3" style="3" customWidth="1"/>
    <col min="1818" max="1818" width="0" style="3" hidden="1" customWidth="1"/>
    <col min="1819" max="1819" width="5.42578125" style="3" bestFit="1" customWidth="1"/>
    <col min="1820" max="1820" width="2.28515625" style="3" customWidth="1"/>
    <col min="1821" max="1821" width="0" style="3" hidden="1" customWidth="1"/>
    <col min="1822" max="1822" width="4.7109375" style="3" bestFit="1" customWidth="1"/>
    <col min="1823" max="1823" width="3.140625" style="3" bestFit="1" customWidth="1"/>
    <col min="1824" max="1824" width="0" style="3" hidden="1" customWidth="1"/>
    <col min="1825" max="1825" width="4.7109375" style="3" bestFit="1" customWidth="1"/>
    <col min="1826" max="1826" width="2.7109375" style="3" customWidth="1"/>
    <col min="1827" max="1827" width="0" style="3" hidden="1" customWidth="1"/>
    <col min="1828" max="1828" width="3.42578125" style="3" customWidth="1"/>
    <col min="1829" max="1829" width="4.42578125" style="3" bestFit="1" customWidth="1"/>
    <col min="1830" max="1832" width="0" style="3" hidden="1" customWidth="1"/>
    <col min="1833" max="1833" width="6.5703125" style="3" bestFit="1" customWidth="1"/>
    <col min="1834" max="1834" width="3" style="3" bestFit="1" customWidth="1"/>
    <col min="1835" max="1835" width="0" style="3" hidden="1" customWidth="1"/>
    <col min="1836" max="1836" width="5" style="3" bestFit="1" customWidth="1"/>
    <col min="1837" max="1837" width="3" style="3" bestFit="1" customWidth="1"/>
    <col min="1838" max="1838" width="0" style="3" hidden="1" customWidth="1"/>
    <col min="1839" max="1839" width="4.42578125" style="3" bestFit="1" customWidth="1"/>
    <col min="1840" max="1840" width="3.140625" style="3" bestFit="1" customWidth="1"/>
    <col min="1841" max="1841" width="0" style="3" hidden="1" customWidth="1"/>
    <col min="1842" max="1842" width="4.42578125" style="3" bestFit="1" customWidth="1"/>
    <col min="1843" max="1843" width="2.28515625" style="3" customWidth="1"/>
    <col min="1844" max="1844" width="0" style="3" hidden="1" customWidth="1"/>
    <col min="1845" max="1845" width="4.42578125" style="3" bestFit="1" customWidth="1"/>
    <col min="1846" max="1846" width="5.7109375" style="3" customWidth="1"/>
    <col min="1847" max="1847" width="5.140625" style="3" customWidth="1"/>
    <col min="1848" max="1848" width="0" style="3" hidden="1" customWidth="1"/>
    <col min="1849" max="1849" width="10.7109375" style="3" customWidth="1"/>
    <col min="1850" max="1984" width="9.42578125" style="3" customWidth="1"/>
    <col min="1985" max="1985" width="3.7109375" style="3" bestFit="1" customWidth="1"/>
    <col min="1986" max="1986" width="21" style="3" bestFit="1" customWidth="1"/>
    <col min="1987" max="1987" width="5" style="3" bestFit="1" customWidth="1"/>
    <col min="1988" max="1988" width="5.5703125" style="3" bestFit="1" customWidth="1"/>
    <col min="1989" max="1989" width="5" style="3" bestFit="1" customWidth="1"/>
    <col min="1990" max="1990" width="5.85546875" style="3" bestFit="1" customWidth="1"/>
    <col min="1991" max="1991" width="5.42578125" style="3" bestFit="1" customWidth="1"/>
    <col min="1992" max="1998" width="3.140625" style="3" bestFit="1" customWidth="1"/>
    <col min="1999" max="2000" width="5.5703125" style="3" bestFit="1" customWidth="1"/>
    <col min="2001" max="2002" width="3.140625" style="3" bestFit="1" customWidth="1"/>
    <col min="2003" max="2003" width="5.42578125" style="3" bestFit="1" customWidth="1"/>
    <col min="2004" max="2011" width="3.140625" style="3" bestFit="1" customWidth="1"/>
    <col min="2012" max="2012" width="4.5703125" style="3" bestFit="1" customWidth="1"/>
    <col min="2013" max="2014" width="5.5703125" style="3" bestFit="1" customWidth="1"/>
    <col min="2015" max="2015" width="3.7109375" style="3" bestFit="1" customWidth="1"/>
    <col min="2016" max="2018" width="3.140625" style="3" bestFit="1" customWidth="1"/>
    <col min="2019" max="2019" width="5.5703125" style="3" bestFit="1" customWidth="1"/>
    <col min="2020" max="2020" width="3.7109375" style="3" bestFit="1" customWidth="1"/>
    <col min="2021" max="2021" width="4.5703125" style="3" bestFit="1" customWidth="1"/>
    <col min="2022" max="2022" width="3.140625" style="3" bestFit="1" customWidth="1"/>
    <col min="2023" max="2025" width="4.5703125" style="3" bestFit="1" customWidth="1"/>
    <col min="2026" max="2026" width="5.5703125" style="3" bestFit="1" customWidth="1"/>
    <col min="2027" max="2027" width="5.42578125" style="3" bestFit="1" customWidth="1"/>
    <col min="2028" max="2028" width="5" style="3" bestFit="1" customWidth="1"/>
    <col min="2029" max="2029" width="4.5703125" style="3" bestFit="1" customWidth="1"/>
    <col min="2030" max="2030" width="3.7109375" style="3" bestFit="1" customWidth="1"/>
    <col min="2031" max="2031" width="5.42578125" style="3" bestFit="1" customWidth="1"/>
    <col min="2032" max="2032" width="4.5703125" style="3" bestFit="1" customWidth="1"/>
    <col min="2033" max="2033" width="5.42578125" style="3" bestFit="1" customWidth="1"/>
    <col min="2034" max="2035" width="4.5703125" style="3" bestFit="1" customWidth="1"/>
    <col min="2036" max="2036" width="3.7109375" style="3" bestFit="1" customWidth="1"/>
    <col min="2037" max="2037" width="4.5703125" style="3" bestFit="1" customWidth="1"/>
    <col min="2038" max="2038" width="3.140625" style="3" bestFit="1" customWidth="1"/>
    <col min="2039" max="2039" width="3.7109375" style="3" bestFit="1" customWidth="1"/>
    <col min="2040" max="2040" width="4.5703125" style="3" bestFit="1" customWidth="1"/>
    <col min="2041" max="2042" width="5.5703125" style="3" bestFit="1" customWidth="1"/>
    <col min="2043" max="2043" width="3.7109375" style="3" bestFit="1" customWidth="1"/>
    <col min="2044" max="2044" width="4.5703125" style="3" bestFit="1" customWidth="1"/>
    <col min="2045" max="2048" width="3.7109375" style="3"/>
    <col min="2049" max="2049" width="3.140625" style="3" bestFit="1" customWidth="1"/>
    <col min="2050" max="2050" width="14" style="3" bestFit="1" customWidth="1"/>
    <col min="2051" max="2051" width="3.28515625" style="3" bestFit="1" customWidth="1"/>
    <col min="2052" max="2053" width="0" style="3" hidden="1" customWidth="1"/>
    <col min="2054" max="2054" width="4.7109375" style="3" bestFit="1" customWidth="1"/>
    <col min="2055" max="2055" width="3.28515625" style="3" bestFit="1" customWidth="1"/>
    <col min="2056" max="2056" width="0" style="3" hidden="1" customWidth="1"/>
    <col min="2057" max="2057" width="5.42578125" style="3" bestFit="1" customWidth="1"/>
    <col min="2058" max="2058" width="4" style="3" bestFit="1" customWidth="1"/>
    <col min="2059" max="2059" width="0" style="3" hidden="1" customWidth="1"/>
    <col min="2060" max="2060" width="6.140625" style="3" bestFit="1" customWidth="1"/>
    <col min="2061" max="2061" width="3" style="3" bestFit="1" customWidth="1"/>
    <col min="2062" max="2062" width="0" style="3" hidden="1" customWidth="1"/>
    <col min="2063" max="2063" width="5.42578125" style="3" bestFit="1" customWidth="1"/>
    <col min="2064" max="2064" width="2.5703125" style="3" bestFit="1" customWidth="1"/>
    <col min="2065" max="2065" width="0" style="3" hidden="1" customWidth="1"/>
    <col min="2066" max="2066" width="4.42578125" style="3" bestFit="1" customWidth="1"/>
    <col min="2067" max="2067" width="3.140625" style="3" customWidth="1"/>
    <col min="2068" max="2068" width="0" style="3" hidden="1" customWidth="1"/>
    <col min="2069" max="2069" width="5.7109375" style="3" bestFit="1" customWidth="1"/>
    <col min="2070" max="2070" width="2.140625" style="3" customWidth="1"/>
    <col min="2071" max="2071" width="0" style="3" hidden="1" customWidth="1"/>
    <col min="2072" max="2072" width="5.28515625" style="3" customWidth="1"/>
    <col min="2073" max="2073" width="3" style="3" customWidth="1"/>
    <col min="2074" max="2074" width="0" style="3" hidden="1" customWidth="1"/>
    <col min="2075" max="2075" width="5.42578125" style="3" bestFit="1" customWidth="1"/>
    <col min="2076" max="2076" width="2.28515625" style="3" customWidth="1"/>
    <col min="2077" max="2077" width="0" style="3" hidden="1" customWidth="1"/>
    <col min="2078" max="2078" width="4.7109375" style="3" bestFit="1" customWidth="1"/>
    <col min="2079" max="2079" width="3.140625" style="3" bestFit="1" customWidth="1"/>
    <col min="2080" max="2080" width="0" style="3" hidden="1" customWidth="1"/>
    <col min="2081" max="2081" width="4.7109375" style="3" bestFit="1" customWidth="1"/>
    <col min="2082" max="2082" width="2.7109375" style="3" customWidth="1"/>
    <col min="2083" max="2083" width="0" style="3" hidden="1" customWidth="1"/>
    <col min="2084" max="2084" width="3.42578125" style="3" customWidth="1"/>
    <col min="2085" max="2085" width="4.42578125" style="3" bestFit="1" customWidth="1"/>
    <col min="2086" max="2088" width="0" style="3" hidden="1" customWidth="1"/>
    <col min="2089" max="2089" width="6.5703125" style="3" bestFit="1" customWidth="1"/>
    <col min="2090" max="2090" width="3" style="3" bestFit="1" customWidth="1"/>
    <col min="2091" max="2091" width="0" style="3" hidden="1" customWidth="1"/>
    <col min="2092" max="2092" width="5" style="3" bestFit="1" customWidth="1"/>
    <col min="2093" max="2093" width="3" style="3" bestFit="1" customWidth="1"/>
    <col min="2094" max="2094" width="0" style="3" hidden="1" customWidth="1"/>
    <col min="2095" max="2095" width="4.42578125" style="3" bestFit="1" customWidth="1"/>
    <col min="2096" max="2096" width="3.140625" style="3" bestFit="1" customWidth="1"/>
    <col min="2097" max="2097" width="0" style="3" hidden="1" customWidth="1"/>
    <col min="2098" max="2098" width="4.42578125" style="3" bestFit="1" customWidth="1"/>
    <col min="2099" max="2099" width="2.28515625" style="3" customWidth="1"/>
    <col min="2100" max="2100" width="0" style="3" hidden="1" customWidth="1"/>
    <col min="2101" max="2101" width="4.42578125" style="3" bestFit="1" customWidth="1"/>
    <col min="2102" max="2102" width="5.7109375" style="3" customWidth="1"/>
    <col min="2103" max="2103" width="5.140625" style="3" customWidth="1"/>
    <col min="2104" max="2104" width="0" style="3" hidden="1" customWidth="1"/>
    <col min="2105" max="2105" width="10.7109375" style="3" customWidth="1"/>
    <col min="2106" max="2240" width="9.42578125" style="3" customWidth="1"/>
    <col min="2241" max="2241" width="3.7109375" style="3" bestFit="1" customWidth="1"/>
    <col min="2242" max="2242" width="21" style="3" bestFit="1" customWidth="1"/>
    <col min="2243" max="2243" width="5" style="3" bestFit="1" customWidth="1"/>
    <col min="2244" max="2244" width="5.5703125" style="3" bestFit="1" customWidth="1"/>
    <col min="2245" max="2245" width="5" style="3" bestFit="1" customWidth="1"/>
    <col min="2246" max="2246" width="5.85546875" style="3" bestFit="1" customWidth="1"/>
    <col min="2247" max="2247" width="5.42578125" style="3" bestFit="1" customWidth="1"/>
    <col min="2248" max="2254" width="3.140625" style="3" bestFit="1" customWidth="1"/>
    <col min="2255" max="2256" width="5.5703125" style="3" bestFit="1" customWidth="1"/>
    <col min="2257" max="2258" width="3.140625" style="3" bestFit="1" customWidth="1"/>
    <col min="2259" max="2259" width="5.42578125" style="3" bestFit="1" customWidth="1"/>
    <col min="2260" max="2267" width="3.140625" style="3" bestFit="1" customWidth="1"/>
    <col min="2268" max="2268" width="4.5703125" style="3" bestFit="1" customWidth="1"/>
    <col min="2269" max="2270" width="5.5703125" style="3" bestFit="1" customWidth="1"/>
    <col min="2271" max="2271" width="3.7109375" style="3" bestFit="1" customWidth="1"/>
    <col min="2272" max="2274" width="3.140625" style="3" bestFit="1" customWidth="1"/>
    <col min="2275" max="2275" width="5.5703125" style="3" bestFit="1" customWidth="1"/>
    <col min="2276" max="2276" width="3.7109375" style="3" bestFit="1" customWidth="1"/>
    <col min="2277" max="2277" width="4.5703125" style="3" bestFit="1" customWidth="1"/>
    <col min="2278" max="2278" width="3.140625" style="3" bestFit="1" customWidth="1"/>
    <col min="2279" max="2281" width="4.5703125" style="3" bestFit="1" customWidth="1"/>
    <col min="2282" max="2282" width="5.5703125" style="3" bestFit="1" customWidth="1"/>
    <col min="2283" max="2283" width="5.42578125" style="3" bestFit="1" customWidth="1"/>
    <col min="2284" max="2284" width="5" style="3" bestFit="1" customWidth="1"/>
    <col min="2285" max="2285" width="4.5703125" style="3" bestFit="1" customWidth="1"/>
    <col min="2286" max="2286" width="3.7109375" style="3" bestFit="1" customWidth="1"/>
    <col min="2287" max="2287" width="5.42578125" style="3" bestFit="1" customWidth="1"/>
    <col min="2288" max="2288" width="4.5703125" style="3" bestFit="1" customWidth="1"/>
    <col min="2289" max="2289" width="5.42578125" style="3" bestFit="1" customWidth="1"/>
    <col min="2290" max="2291" width="4.5703125" style="3" bestFit="1" customWidth="1"/>
    <col min="2292" max="2292" width="3.7109375" style="3" bestFit="1" customWidth="1"/>
    <col min="2293" max="2293" width="4.5703125" style="3" bestFit="1" customWidth="1"/>
    <col min="2294" max="2294" width="3.140625" style="3" bestFit="1" customWidth="1"/>
    <col min="2295" max="2295" width="3.7109375" style="3" bestFit="1" customWidth="1"/>
    <col min="2296" max="2296" width="4.5703125" style="3" bestFit="1" customWidth="1"/>
    <col min="2297" max="2298" width="5.5703125" style="3" bestFit="1" customWidth="1"/>
    <col min="2299" max="2299" width="3.7109375" style="3" bestFit="1" customWidth="1"/>
    <col min="2300" max="2300" width="4.5703125" style="3" bestFit="1" customWidth="1"/>
    <col min="2301" max="2304" width="3.7109375" style="3"/>
    <col min="2305" max="2305" width="3.140625" style="3" bestFit="1" customWidth="1"/>
    <col min="2306" max="2306" width="14" style="3" bestFit="1" customWidth="1"/>
    <col min="2307" max="2307" width="3.28515625" style="3" bestFit="1" customWidth="1"/>
    <col min="2308" max="2309" width="0" style="3" hidden="1" customWidth="1"/>
    <col min="2310" max="2310" width="4.7109375" style="3" bestFit="1" customWidth="1"/>
    <col min="2311" max="2311" width="3.28515625" style="3" bestFit="1" customWidth="1"/>
    <col min="2312" max="2312" width="0" style="3" hidden="1" customWidth="1"/>
    <col min="2313" max="2313" width="5.42578125" style="3" bestFit="1" customWidth="1"/>
    <col min="2314" max="2314" width="4" style="3" bestFit="1" customWidth="1"/>
    <col min="2315" max="2315" width="0" style="3" hidden="1" customWidth="1"/>
    <col min="2316" max="2316" width="6.140625" style="3" bestFit="1" customWidth="1"/>
    <col min="2317" max="2317" width="3" style="3" bestFit="1" customWidth="1"/>
    <col min="2318" max="2318" width="0" style="3" hidden="1" customWidth="1"/>
    <col min="2319" max="2319" width="5.42578125" style="3" bestFit="1" customWidth="1"/>
    <col min="2320" max="2320" width="2.5703125" style="3" bestFit="1" customWidth="1"/>
    <col min="2321" max="2321" width="0" style="3" hidden="1" customWidth="1"/>
    <col min="2322" max="2322" width="4.42578125" style="3" bestFit="1" customWidth="1"/>
    <col min="2323" max="2323" width="3.140625" style="3" customWidth="1"/>
    <col min="2324" max="2324" width="0" style="3" hidden="1" customWidth="1"/>
    <col min="2325" max="2325" width="5.7109375" style="3" bestFit="1" customWidth="1"/>
    <col min="2326" max="2326" width="2.140625" style="3" customWidth="1"/>
    <col min="2327" max="2327" width="0" style="3" hidden="1" customWidth="1"/>
    <col min="2328" max="2328" width="5.28515625" style="3" customWidth="1"/>
    <col min="2329" max="2329" width="3" style="3" customWidth="1"/>
    <col min="2330" max="2330" width="0" style="3" hidden="1" customWidth="1"/>
    <col min="2331" max="2331" width="5.42578125" style="3" bestFit="1" customWidth="1"/>
    <col min="2332" max="2332" width="2.28515625" style="3" customWidth="1"/>
    <col min="2333" max="2333" width="0" style="3" hidden="1" customWidth="1"/>
    <col min="2334" max="2334" width="4.7109375" style="3" bestFit="1" customWidth="1"/>
    <col min="2335" max="2335" width="3.140625" style="3" bestFit="1" customWidth="1"/>
    <col min="2336" max="2336" width="0" style="3" hidden="1" customWidth="1"/>
    <col min="2337" max="2337" width="4.7109375" style="3" bestFit="1" customWidth="1"/>
    <col min="2338" max="2338" width="2.7109375" style="3" customWidth="1"/>
    <col min="2339" max="2339" width="0" style="3" hidden="1" customWidth="1"/>
    <col min="2340" max="2340" width="3.42578125" style="3" customWidth="1"/>
    <col min="2341" max="2341" width="4.42578125" style="3" bestFit="1" customWidth="1"/>
    <col min="2342" max="2344" width="0" style="3" hidden="1" customWidth="1"/>
    <col min="2345" max="2345" width="6.5703125" style="3" bestFit="1" customWidth="1"/>
    <col min="2346" max="2346" width="3" style="3" bestFit="1" customWidth="1"/>
    <col min="2347" max="2347" width="0" style="3" hidden="1" customWidth="1"/>
    <col min="2348" max="2348" width="5" style="3" bestFit="1" customWidth="1"/>
    <col min="2349" max="2349" width="3" style="3" bestFit="1" customWidth="1"/>
    <col min="2350" max="2350" width="0" style="3" hidden="1" customWidth="1"/>
    <col min="2351" max="2351" width="4.42578125" style="3" bestFit="1" customWidth="1"/>
    <col min="2352" max="2352" width="3.140625" style="3" bestFit="1" customWidth="1"/>
    <col min="2353" max="2353" width="0" style="3" hidden="1" customWidth="1"/>
    <col min="2354" max="2354" width="4.42578125" style="3" bestFit="1" customWidth="1"/>
    <col min="2355" max="2355" width="2.28515625" style="3" customWidth="1"/>
    <col min="2356" max="2356" width="0" style="3" hidden="1" customWidth="1"/>
    <col min="2357" max="2357" width="4.42578125" style="3" bestFit="1" customWidth="1"/>
    <col min="2358" max="2358" width="5.7109375" style="3" customWidth="1"/>
    <col min="2359" max="2359" width="5.140625" style="3" customWidth="1"/>
    <col min="2360" max="2360" width="0" style="3" hidden="1" customWidth="1"/>
    <col min="2361" max="2361" width="10.7109375" style="3" customWidth="1"/>
    <col min="2362" max="2496" width="9.42578125" style="3" customWidth="1"/>
    <col min="2497" max="2497" width="3.7109375" style="3" bestFit="1" customWidth="1"/>
    <col min="2498" max="2498" width="21" style="3" bestFit="1" customWidth="1"/>
    <col min="2499" max="2499" width="5" style="3" bestFit="1" customWidth="1"/>
    <col min="2500" max="2500" width="5.5703125" style="3" bestFit="1" customWidth="1"/>
    <col min="2501" max="2501" width="5" style="3" bestFit="1" customWidth="1"/>
    <col min="2502" max="2502" width="5.85546875" style="3" bestFit="1" customWidth="1"/>
    <col min="2503" max="2503" width="5.42578125" style="3" bestFit="1" customWidth="1"/>
    <col min="2504" max="2510" width="3.140625" style="3" bestFit="1" customWidth="1"/>
    <col min="2511" max="2512" width="5.5703125" style="3" bestFit="1" customWidth="1"/>
    <col min="2513" max="2514" width="3.140625" style="3" bestFit="1" customWidth="1"/>
    <col min="2515" max="2515" width="5.42578125" style="3" bestFit="1" customWidth="1"/>
    <col min="2516" max="2523" width="3.140625" style="3" bestFit="1" customWidth="1"/>
    <col min="2524" max="2524" width="4.5703125" style="3" bestFit="1" customWidth="1"/>
    <col min="2525" max="2526" width="5.5703125" style="3" bestFit="1" customWidth="1"/>
    <col min="2527" max="2527" width="3.7109375" style="3" bestFit="1" customWidth="1"/>
    <col min="2528" max="2530" width="3.140625" style="3" bestFit="1" customWidth="1"/>
    <col min="2531" max="2531" width="5.5703125" style="3" bestFit="1" customWidth="1"/>
    <col min="2532" max="2532" width="3.7109375" style="3" bestFit="1" customWidth="1"/>
    <col min="2533" max="2533" width="4.5703125" style="3" bestFit="1" customWidth="1"/>
    <col min="2534" max="2534" width="3.140625" style="3" bestFit="1" customWidth="1"/>
    <col min="2535" max="2537" width="4.5703125" style="3" bestFit="1" customWidth="1"/>
    <col min="2538" max="2538" width="5.5703125" style="3" bestFit="1" customWidth="1"/>
    <col min="2539" max="2539" width="5.42578125" style="3" bestFit="1" customWidth="1"/>
    <col min="2540" max="2540" width="5" style="3" bestFit="1" customWidth="1"/>
    <col min="2541" max="2541" width="4.5703125" style="3" bestFit="1" customWidth="1"/>
    <col min="2542" max="2542" width="3.7109375" style="3" bestFit="1" customWidth="1"/>
    <col min="2543" max="2543" width="5.42578125" style="3" bestFit="1" customWidth="1"/>
    <col min="2544" max="2544" width="4.5703125" style="3" bestFit="1" customWidth="1"/>
    <col min="2545" max="2545" width="5.42578125" style="3" bestFit="1" customWidth="1"/>
    <col min="2546" max="2547" width="4.5703125" style="3" bestFit="1" customWidth="1"/>
    <col min="2548" max="2548" width="3.7109375" style="3" bestFit="1" customWidth="1"/>
    <col min="2549" max="2549" width="4.5703125" style="3" bestFit="1" customWidth="1"/>
    <col min="2550" max="2550" width="3.140625" style="3" bestFit="1" customWidth="1"/>
    <col min="2551" max="2551" width="3.7109375" style="3" bestFit="1" customWidth="1"/>
    <col min="2552" max="2552" width="4.5703125" style="3" bestFit="1" customWidth="1"/>
    <col min="2553" max="2554" width="5.5703125" style="3" bestFit="1" customWidth="1"/>
    <col min="2555" max="2555" width="3.7109375" style="3" bestFit="1" customWidth="1"/>
    <col min="2556" max="2556" width="4.5703125" style="3" bestFit="1" customWidth="1"/>
    <col min="2557" max="2560" width="3.7109375" style="3"/>
    <col min="2561" max="2561" width="3.140625" style="3" bestFit="1" customWidth="1"/>
    <col min="2562" max="2562" width="14" style="3" bestFit="1" customWidth="1"/>
    <col min="2563" max="2563" width="3.28515625" style="3" bestFit="1" customWidth="1"/>
    <col min="2564" max="2565" width="0" style="3" hidden="1" customWidth="1"/>
    <col min="2566" max="2566" width="4.7109375" style="3" bestFit="1" customWidth="1"/>
    <col min="2567" max="2567" width="3.28515625" style="3" bestFit="1" customWidth="1"/>
    <col min="2568" max="2568" width="0" style="3" hidden="1" customWidth="1"/>
    <col min="2569" max="2569" width="5.42578125" style="3" bestFit="1" customWidth="1"/>
    <col min="2570" max="2570" width="4" style="3" bestFit="1" customWidth="1"/>
    <col min="2571" max="2571" width="0" style="3" hidden="1" customWidth="1"/>
    <col min="2572" max="2572" width="6.140625" style="3" bestFit="1" customWidth="1"/>
    <col min="2573" max="2573" width="3" style="3" bestFit="1" customWidth="1"/>
    <col min="2574" max="2574" width="0" style="3" hidden="1" customWidth="1"/>
    <col min="2575" max="2575" width="5.42578125" style="3" bestFit="1" customWidth="1"/>
    <col min="2576" max="2576" width="2.5703125" style="3" bestFit="1" customWidth="1"/>
    <col min="2577" max="2577" width="0" style="3" hidden="1" customWidth="1"/>
    <col min="2578" max="2578" width="4.42578125" style="3" bestFit="1" customWidth="1"/>
    <col min="2579" max="2579" width="3.140625" style="3" customWidth="1"/>
    <col min="2580" max="2580" width="0" style="3" hidden="1" customWidth="1"/>
    <col min="2581" max="2581" width="5.7109375" style="3" bestFit="1" customWidth="1"/>
    <col min="2582" max="2582" width="2.140625" style="3" customWidth="1"/>
    <col min="2583" max="2583" width="0" style="3" hidden="1" customWidth="1"/>
    <col min="2584" max="2584" width="5.28515625" style="3" customWidth="1"/>
    <col min="2585" max="2585" width="3" style="3" customWidth="1"/>
    <col min="2586" max="2586" width="0" style="3" hidden="1" customWidth="1"/>
    <col min="2587" max="2587" width="5.42578125" style="3" bestFit="1" customWidth="1"/>
    <col min="2588" max="2588" width="2.28515625" style="3" customWidth="1"/>
    <col min="2589" max="2589" width="0" style="3" hidden="1" customWidth="1"/>
    <col min="2590" max="2590" width="4.7109375" style="3" bestFit="1" customWidth="1"/>
    <col min="2591" max="2591" width="3.140625" style="3" bestFit="1" customWidth="1"/>
    <col min="2592" max="2592" width="0" style="3" hidden="1" customWidth="1"/>
    <col min="2593" max="2593" width="4.7109375" style="3" bestFit="1" customWidth="1"/>
    <col min="2594" max="2594" width="2.7109375" style="3" customWidth="1"/>
    <col min="2595" max="2595" width="0" style="3" hidden="1" customWidth="1"/>
    <col min="2596" max="2596" width="3.42578125" style="3" customWidth="1"/>
    <col min="2597" max="2597" width="4.42578125" style="3" bestFit="1" customWidth="1"/>
    <col min="2598" max="2600" width="0" style="3" hidden="1" customWidth="1"/>
    <col min="2601" max="2601" width="6.5703125" style="3" bestFit="1" customWidth="1"/>
    <col min="2602" max="2602" width="3" style="3" bestFit="1" customWidth="1"/>
    <col min="2603" max="2603" width="0" style="3" hidden="1" customWidth="1"/>
    <col min="2604" max="2604" width="5" style="3" bestFit="1" customWidth="1"/>
    <col min="2605" max="2605" width="3" style="3" bestFit="1" customWidth="1"/>
    <col min="2606" max="2606" width="0" style="3" hidden="1" customWidth="1"/>
    <col min="2607" max="2607" width="4.42578125" style="3" bestFit="1" customWidth="1"/>
    <col min="2608" max="2608" width="3.140625" style="3" bestFit="1" customWidth="1"/>
    <col min="2609" max="2609" width="0" style="3" hidden="1" customWidth="1"/>
    <col min="2610" max="2610" width="4.42578125" style="3" bestFit="1" customWidth="1"/>
    <col min="2611" max="2611" width="2.28515625" style="3" customWidth="1"/>
    <col min="2612" max="2612" width="0" style="3" hidden="1" customWidth="1"/>
    <col min="2613" max="2613" width="4.42578125" style="3" bestFit="1" customWidth="1"/>
    <col min="2614" max="2614" width="5.7109375" style="3" customWidth="1"/>
    <col min="2615" max="2615" width="5.140625" style="3" customWidth="1"/>
    <col min="2616" max="2616" width="0" style="3" hidden="1" customWidth="1"/>
    <col min="2617" max="2617" width="10.7109375" style="3" customWidth="1"/>
    <col min="2618" max="2752" width="9.42578125" style="3" customWidth="1"/>
    <col min="2753" max="2753" width="3.7109375" style="3" bestFit="1" customWidth="1"/>
    <col min="2754" max="2754" width="21" style="3" bestFit="1" customWidth="1"/>
    <col min="2755" max="2755" width="5" style="3" bestFit="1" customWidth="1"/>
    <col min="2756" max="2756" width="5.5703125" style="3" bestFit="1" customWidth="1"/>
    <col min="2757" max="2757" width="5" style="3" bestFit="1" customWidth="1"/>
    <col min="2758" max="2758" width="5.85546875" style="3" bestFit="1" customWidth="1"/>
    <col min="2759" max="2759" width="5.42578125" style="3" bestFit="1" customWidth="1"/>
    <col min="2760" max="2766" width="3.140625" style="3" bestFit="1" customWidth="1"/>
    <col min="2767" max="2768" width="5.5703125" style="3" bestFit="1" customWidth="1"/>
    <col min="2769" max="2770" width="3.140625" style="3" bestFit="1" customWidth="1"/>
    <col min="2771" max="2771" width="5.42578125" style="3" bestFit="1" customWidth="1"/>
    <col min="2772" max="2779" width="3.140625" style="3" bestFit="1" customWidth="1"/>
    <col min="2780" max="2780" width="4.5703125" style="3" bestFit="1" customWidth="1"/>
    <col min="2781" max="2782" width="5.5703125" style="3" bestFit="1" customWidth="1"/>
    <col min="2783" max="2783" width="3.7109375" style="3" bestFit="1" customWidth="1"/>
    <col min="2784" max="2786" width="3.140625" style="3" bestFit="1" customWidth="1"/>
    <col min="2787" max="2787" width="5.5703125" style="3" bestFit="1" customWidth="1"/>
    <col min="2788" max="2788" width="3.7109375" style="3" bestFit="1" customWidth="1"/>
    <col min="2789" max="2789" width="4.5703125" style="3" bestFit="1" customWidth="1"/>
    <col min="2790" max="2790" width="3.140625" style="3" bestFit="1" customWidth="1"/>
    <col min="2791" max="2793" width="4.5703125" style="3" bestFit="1" customWidth="1"/>
    <col min="2794" max="2794" width="5.5703125" style="3" bestFit="1" customWidth="1"/>
    <col min="2795" max="2795" width="5.42578125" style="3" bestFit="1" customWidth="1"/>
    <col min="2796" max="2796" width="5" style="3" bestFit="1" customWidth="1"/>
    <col min="2797" max="2797" width="4.5703125" style="3" bestFit="1" customWidth="1"/>
    <col min="2798" max="2798" width="3.7109375" style="3" bestFit="1" customWidth="1"/>
    <col min="2799" max="2799" width="5.42578125" style="3" bestFit="1" customWidth="1"/>
    <col min="2800" max="2800" width="4.5703125" style="3" bestFit="1" customWidth="1"/>
    <col min="2801" max="2801" width="5.42578125" style="3" bestFit="1" customWidth="1"/>
    <col min="2802" max="2803" width="4.5703125" style="3" bestFit="1" customWidth="1"/>
    <col min="2804" max="2804" width="3.7109375" style="3" bestFit="1" customWidth="1"/>
    <col min="2805" max="2805" width="4.5703125" style="3" bestFit="1" customWidth="1"/>
    <col min="2806" max="2806" width="3.140625" style="3" bestFit="1" customWidth="1"/>
    <col min="2807" max="2807" width="3.7109375" style="3" bestFit="1" customWidth="1"/>
    <col min="2808" max="2808" width="4.5703125" style="3" bestFit="1" customWidth="1"/>
    <col min="2809" max="2810" width="5.5703125" style="3" bestFit="1" customWidth="1"/>
    <col min="2811" max="2811" width="3.7109375" style="3" bestFit="1" customWidth="1"/>
    <col min="2812" max="2812" width="4.5703125" style="3" bestFit="1" customWidth="1"/>
    <col min="2813" max="2816" width="3.7109375" style="3"/>
    <col min="2817" max="2817" width="3.140625" style="3" bestFit="1" customWidth="1"/>
    <col min="2818" max="2818" width="14" style="3" bestFit="1" customWidth="1"/>
    <col min="2819" max="2819" width="3.28515625" style="3" bestFit="1" customWidth="1"/>
    <col min="2820" max="2821" width="0" style="3" hidden="1" customWidth="1"/>
    <col min="2822" max="2822" width="4.7109375" style="3" bestFit="1" customWidth="1"/>
    <col min="2823" max="2823" width="3.28515625" style="3" bestFit="1" customWidth="1"/>
    <col min="2824" max="2824" width="0" style="3" hidden="1" customWidth="1"/>
    <col min="2825" max="2825" width="5.42578125" style="3" bestFit="1" customWidth="1"/>
    <col min="2826" max="2826" width="4" style="3" bestFit="1" customWidth="1"/>
    <col min="2827" max="2827" width="0" style="3" hidden="1" customWidth="1"/>
    <col min="2828" max="2828" width="6.140625" style="3" bestFit="1" customWidth="1"/>
    <col min="2829" max="2829" width="3" style="3" bestFit="1" customWidth="1"/>
    <col min="2830" max="2830" width="0" style="3" hidden="1" customWidth="1"/>
    <col min="2831" max="2831" width="5.42578125" style="3" bestFit="1" customWidth="1"/>
    <col min="2832" max="2832" width="2.5703125" style="3" bestFit="1" customWidth="1"/>
    <col min="2833" max="2833" width="0" style="3" hidden="1" customWidth="1"/>
    <col min="2834" max="2834" width="4.42578125" style="3" bestFit="1" customWidth="1"/>
    <col min="2835" max="2835" width="3.140625" style="3" customWidth="1"/>
    <col min="2836" max="2836" width="0" style="3" hidden="1" customWidth="1"/>
    <col min="2837" max="2837" width="5.7109375" style="3" bestFit="1" customWidth="1"/>
    <col min="2838" max="2838" width="2.140625" style="3" customWidth="1"/>
    <col min="2839" max="2839" width="0" style="3" hidden="1" customWidth="1"/>
    <col min="2840" max="2840" width="5.28515625" style="3" customWidth="1"/>
    <col min="2841" max="2841" width="3" style="3" customWidth="1"/>
    <col min="2842" max="2842" width="0" style="3" hidden="1" customWidth="1"/>
    <col min="2843" max="2843" width="5.42578125" style="3" bestFit="1" customWidth="1"/>
    <col min="2844" max="2844" width="2.28515625" style="3" customWidth="1"/>
    <col min="2845" max="2845" width="0" style="3" hidden="1" customWidth="1"/>
    <col min="2846" max="2846" width="4.7109375" style="3" bestFit="1" customWidth="1"/>
    <col min="2847" max="2847" width="3.140625" style="3" bestFit="1" customWidth="1"/>
    <col min="2848" max="2848" width="0" style="3" hidden="1" customWidth="1"/>
    <col min="2849" max="2849" width="4.7109375" style="3" bestFit="1" customWidth="1"/>
    <col min="2850" max="2850" width="2.7109375" style="3" customWidth="1"/>
    <col min="2851" max="2851" width="0" style="3" hidden="1" customWidth="1"/>
    <col min="2852" max="2852" width="3.42578125" style="3" customWidth="1"/>
    <col min="2853" max="2853" width="4.42578125" style="3" bestFit="1" customWidth="1"/>
    <col min="2854" max="2856" width="0" style="3" hidden="1" customWidth="1"/>
    <col min="2857" max="2857" width="6.5703125" style="3" bestFit="1" customWidth="1"/>
    <col min="2858" max="2858" width="3" style="3" bestFit="1" customWidth="1"/>
    <col min="2859" max="2859" width="0" style="3" hidden="1" customWidth="1"/>
    <col min="2860" max="2860" width="5" style="3" bestFit="1" customWidth="1"/>
    <col min="2861" max="2861" width="3" style="3" bestFit="1" customWidth="1"/>
    <col min="2862" max="2862" width="0" style="3" hidden="1" customWidth="1"/>
    <col min="2863" max="2863" width="4.42578125" style="3" bestFit="1" customWidth="1"/>
    <col min="2864" max="2864" width="3.140625" style="3" bestFit="1" customWidth="1"/>
    <col min="2865" max="2865" width="0" style="3" hidden="1" customWidth="1"/>
    <col min="2866" max="2866" width="4.42578125" style="3" bestFit="1" customWidth="1"/>
    <col min="2867" max="2867" width="2.28515625" style="3" customWidth="1"/>
    <col min="2868" max="2868" width="0" style="3" hidden="1" customWidth="1"/>
    <col min="2869" max="2869" width="4.42578125" style="3" bestFit="1" customWidth="1"/>
    <col min="2870" max="2870" width="5.7109375" style="3" customWidth="1"/>
    <col min="2871" max="2871" width="5.140625" style="3" customWidth="1"/>
    <col min="2872" max="2872" width="0" style="3" hidden="1" customWidth="1"/>
    <col min="2873" max="2873" width="10.7109375" style="3" customWidth="1"/>
    <col min="2874" max="3008" width="9.42578125" style="3" customWidth="1"/>
    <col min="3009" max="3009" width="3.7109375" style="3" bestFit="1" customWidth="1"/>
    <col min="3010" max="3010" width="21" style="3" bestFit="1" customWidth="1"/>
    <col min="3011" max="3011" width="5" style="3" bestFit="1" customWidth="1"/>
    <col min="3012" max="3012" width="5.5703125" style="3" bestFit="1" customWidth="1"/>
    <col min="3013" max="3013" width="5" style="3" bestFit="1" customWidth="1"/>
    <col min="3014" max="3014" width="5.85546875" style="3" bestFit="1" customWidth="1"/>
    <col min="3015" max="3015" width="5.42578125" style="3" bestFit="1" customWidth="1"/>
    <col min="3016" max="3022" width="3.140625" style="3" bestFit="1" customWidth="1"/>
    <col min="3023" max="3024" width="5.5703125" style="3" bestFit="1" customWidth="1"/>
    <col min="3025" max="3026" width="3.140625" style="3" bestFit="1" customWidth="1"/>
    <col min="3027" max="3027" width="5.42578125" style="3" bestFit="1" customWidth="1"/>
    <col min="3028" max="3035" width="3.140625" style="3" bestFit="1" customWidth="1"/>
    <col min="3036" max="3036" width="4.5703125" style="3" bestFit="1" customWidth="1"/>
    <col min="3037" max="3038" width="5.5703125" style="3" bestFit="1" customWidth="1"/>
    <col min="3039" max="3039" width="3.7109375" style="3" bestFit="1" customWidth="1"/>
    <col min="3040" max="3042" width="3.140625" style="3" bestFit="1" customWidth="1"/>
    <col min="3043" max="3043" width="5.5703125" style="3" bestFit="1" customWidth="1"/>
    <col min="3044" max="3044" width="3.7109375" style="3" bestFit="1" customWidth="1"/>
    <col min="3045" max="3045" width="4.5703125" style="3" bestFit="1" customWidth="1"/>
    <col min="3046" max="3046" width="3.140625" style="3" bestFit="1" customWidth="1"/>
    <col min="3047" max="3049" width="4.5703125" style="3" bestFit="1" customWidth="1"/>
    <col min="3050" max="3050" width="5.5703125" style="3" bestFit="1" customWidth="1"/>
    <col min="3051" max="3051" width="5.42578125" style="3" bestFit="1" customWidth="1"/>
    <col min="3052" max="3052" width="5" style="3" bestFit="1" customWidth="1"/>
    <col min="3053" max="3053" width="4.5703125" style="3" bestFit="1" customWidth="1"/>
    <col min="3054" max="3054" width="3.7109375" style="3" bestFit="1" customWidth="1"/>
    <col min="3055" max="3055" width="5.42578125" style="3" bestFit="1" customWidth="1"/>
    <col min="3056" max="3056" width="4.5703125" style="3" bestFit="1" customWidth="1"/>
    <col min="3057" max="3057" width="5.42578125" style="3" bestFit="1" customWidth="1"/>
    <col min="3058" max="3059" width="4.5703125" style="3" bestFit="1" customWidth="1"/>
    <col min="3060" max="3060" width="3.7109375" style="3" bestFit="1" customWidth="1"/>
    <col min="3061" max="3061" width="4.5703125" style="3" bestFit="1" customWidth="1"/>
    <col min="3062" max="3062" width="3.140625" style="3" bestFit="1" customWidth="1"/>
    <col min="3063" max="3063" width="3.7109375" style="3" bestFit="1" customWidth="1"/>
    <col min="3064" max="3064" width="4.5703125" style="3" bestFit="1" customWidth="1"/>
    <col min="3065" max="3066" width="5.5703125" style="3" bestFit="1" customWidth="1"/>
    <col min="3067" max="3067" width="3.7109375" style="3" bestFit="1" customWidth="1"/>
    <col min="3068" max="3068" width="4.5703125" style="3" bestFit="1" customWidth="1"/>
    <col min="3069" max="3072" width="3.7109375" style="3"/>
    <col min="3073" max="3073" width="3.140625" style="3" bestFit="1" customWidth="1"/>
    <col min="3074" max="3074" width="14" style="3" bestFit="1" customWidth="1"/>
    <col min="3075" max="3075" width="3.28515625" style="3" bestFit="1" customWidth="1"/>
    <col min="3076" max="3077" width="0" style="3" hidden="1" customWidth="1"/>
    <col min="3078" max="3078" width="4.7109375" style="3" bestFit="1" customWidth="1"/>
    <col min="3079" max="3079" width="3.28515625" style="3" bestFit="1" customWidth="1"/>
    <col min="3080" max="3080" width="0" style="3" hidden="1" customWidth="1"/>
    <col min="3081" max="3081" width="5.42578125" style="3" bestFit="1" customWidth="1"/>
    <col min="3082" max="3082" width="4" style="3" bestFit="1" customWidth="1"/>
    <col min="3083" max="3083" width="0" style="3" hidden="1" customWidth="1"/>
    <col min="3084" max="3084" width="6.140625" style="3" bestFit="1" customWidth="1"/>
    <col min="3085" max="3085" width="3" style="3" bestFit="1" customWidth="1"/>
    <col min="3086" max="3086" width="0" style="3" hidden="1" customWidth="1"/>
    <col min="3087" max="3087" width="5.42578125" style="3" bestFit="1" customWidth="1"/>
    <col min="3088" max="3088" width="2.5703125" style="3" bestFit="1" customWidth="1"/>
    <col min="3089" max="3089" width="0" style="3" hidden="1" customWidth="1"/>
    <col min="3090" max="3090" width="4.42578125" style="3" bestFit="1" customWidth="1"/>
    <col min="3091" max="3091" width="3.140625" style="3" customWidth="1"/>
    <col min="3092" max="3092" width="0" style="3" hidden="1" customWidth="1"/>
    <col min="3093" max="3093" width="5.7109375" style="3" bestFit="1" customWidth="1"/>
    <col min="3094" max="3094" width="2.140625" style="3" customWidth="1"/>
    <col min="3095" max="3095" width="0" style="3" hidden="1" customWidth="1"/>
    <col min="3096" max="3096" width="5.28515625" style="3" customWidth="1"/>
    <col min="3097" max="3097" width="3" style="3" customWidth="1"/>
    <col min="3098" max="3098" width="0" style="3" hidden="1" customWidth="1"/>
    <col min="3099" max="3099" width="5.42578125" style="3" bestFit="1" customWidth="1"/>
    <col min="3100" max="3100" width="2.28515625" style="3" customWidth="1"/>
    <col min="3101" max="3101" width="0" style="3" hidden="1" customWidth="1"/>
    <col min="3102" max="3102" width="4.7109375" style="3" bestFit="1" customWidth="1"/>
    <col min="3103" max="3103" width="3.140625" style="3" bestFit="1" customWidth="1"/>
    <col min="3104" max="3104" width="0" style="3" hidden="1" customWidth="1"/>
    <col min="3105" max="3105" width="4.7109375" style="3" bestFit="1" customWidth="1"/>
    <col min="3106" max="3106" width="2.7109375" style="3" customWidth="1"/>
    <col min="3107" max="3107" width="0" style="3" hidden="1" customWidth="1"/>
    <col min="3108" max="3108" width="3.42578125" style="3" customWidth="1"/>
    <col min="3109" max="3109" width="4.42578125" style="3" bestFit="1" customWidth="1"/>
    <col min="3110" max="3112" width="0" style="3" hidden="1" customWidth="1"/>
    <col min="3113" max="3113" width="6.5703125" style="3" bestFit="1" customWidth="1"/>
    <col min="3114" max="3114" width="3" style="3" bestFit="1" customWidth="1"/>
    <col min="3115" max="3115" width="0" style="3" hidden="1" customWidth="1"/>
    <col min="3116" max="3116" width="5" style="3" bestFit="1" customWidth="1"/>
    <col min="3117" max="3117" width="3" style="3" bestFit="1" customWidth="1"/>
    <col min="3118" max="3118" width="0" style="3" hidden="1" customWidth="1"/>
    <col min="3119" max="3119" width="4.42578125" style="3" bestFit="1" customWidth="1"/>
    <col min="3120" max="3120" width="3.140625" style="3" bestFit="1" customWidth="1"/>
    <col min="3121" max="3121" width="0" style="3" hidden="1" customWidth="1"/>
    <col min="3122" max="3122" width="4.42578125" style="3" bestFit="1" customWidth="1"/>
    <col min="3123" max="3123" width="2.28515625" style="3" customWidth="1"/>
    <col min="3124" max="3124" width="0" style="3" hidden="1" customWidth="1"/>
    <col min="3125" max="3125" width="4.42578125" style="3" bestFit="1" customWidth="1"/>
    <col min="3126" max="3126" width="5.7109375" style="3" customWidth="1"/>
    <col min="3127" max="3127" width="5.140625" style="3" customWidth="1"/>
    <col min="3128" max="3128" width="0" style="3" hidden="1" customWidth="1"/>
    <col min="3129" max="3129" width="10.7109375" style="3" customWidth="1"/>
    <col min="3130" max="3264" width="9.42578125" style="3" customWidth="1"/>
    <col min="3265" max="3265" width="3.7109375" style="3" bestFit="1" customWidth="1"/>
    <col min="3266" max="3266" width="21" style="3" bestFit="1" customWidth="1"/>
    <col min="3267" max="3267" width="5" style="3" bestFit="1" customWidth="1"/>
    <col min="3268" max="3268" width="5.5703125" style="3" bestFit="1" customWidth="1"/>
    <col min="3269" max="3269" width="5" style="3" bestFit="1" customWidth="1"/>
    <col min="3270" max="3270" width="5.85546875" style="3" bestFit="1" customWidth="1"/>
    <col min="3271" max="3271" width="5.42578125" style="3" bestFit="1" customWidth="1"/>
    <col min="3272" max="3278" width="3.140625" style="3" bestFit="1" customWidth="1"/>
    <col min="3279" max="3280" width="5.5703125" style="3" bestFit="1" customWidth="1"/>
    <col min="3281" max="3282" width="3.140625" style="3" bestFit="1" customWidth="1"/>
    <col min="3283" max="3283" width="5.42578125" style="3" bestFit="1" customWidth="1"/>
    <col min="3284" max="3291" width="3.140625" style="3" bestFit="1" customWidth="1"/>
    <col min="3292" max="3292" width="4.5703125" style="3" bestFit="1" customWidth="1"/>
    <col min="3293" max="3294" width="5.5703125" style="3" bestFit="1" customWidth="1"/>
    <col min="3295" max="3295" width="3.7109375" style="3" bestFit="1" customWidth="1"/>
    <col min="3296" max="3298" width="3.140625" style="3" bestFit="1" customWidth="1"/>
    <col min="3299" max="3299" width="5.5703125" style="3" bestFit="1" customWidth="1"/>
    <col min="3300" max="3300" width="3.7109375" style="3" bestFit="1" customWidth="1"/>
    <col min="3301" max="3301" width="4.5703125" style="3" bestFit="1" customWidth="1"/>
    <col min="3302" max="3302" width="3.140625" style="3" bestFit="1" customWidth="1"/>
    <col min="3303" max="3305" width="4.5703125" style="3" bestFit="1" customWidth="1"/>
    <col min="3306" max="3306" width="5.5703125" style="3" bestFit="1" customWidth="1"/>
    <col min="3307" max="3307" width="5.42578125" style="3" bestFit="1" customWidth="1"/>
    <col min="3308" max="3308" width="5" style="3" bestFit="1" customWidth="1"/>
    <col min="3309" max="3309" width="4.5703125" style="3" bestFit="1" customWidth="1"/>
    <col min="3310" max="3310" width="3.7109375" style="3" bestFit="1" customWidth="1"/>
    <col min="3311" max="3311" width="5.42578125" style="3" bestFit="1" customWidth="1"/>
    <col min="3312" max="3312" width="4.5703125" style="3" bestFit="1" customWidth="1"/>
    <col min="3313" max="3313" width="5.42578125" style="3" bestFit="1" customWidth="1"/>
    <col min="3314" max="3315" width="4.5703125" style="3" bestFit="1" customWidth="1"/>
    <col min="3316" max="3316" width="3.7109375" style="3" bestFit="1" customWidth="1"/>
    <col min="3317" max="3317" width="4.5703125" style="3" bestFit="1" customWidth="1"/>
    <col min="3318" max="3318" width="3.140625" style="3" bestFit="1" customWidth="1"/>
    <col min="3319" max="3319" width="3.7109375" style="3" bestFit="1" customWidth="1"/>
    <col min="3320" max="3320" width="4.5703125" style="3" bestFit="1" customWidth="1"/>
    <col min="3321" max="3322" width="5.5703125" style="3" bestFit="1" customWidth="1"/>
    <col min="3323" max="3323" width="3.7109375" style="3" bestFit="1" customWidth="1"/>
    <col min="3324" max="3324" width="4.5703125" style="3" bestFit="1" customWidth="1"/>
    <col min="3325" max="3328" width="3.7109375" style="3"/>
    <col min="3329" max="3329" width="3.140625" style="3" bestFit="1" customWidth="1"/>
    <col min="3330" max="3330" width="14" style="3" bestFit="1" customWidth="1"/>
    <col min="3331" max="3331" width="3.28515625" style="3" bestFit="1" customWidth="1"/>
    <col min="3332" max="3333" width="0" style="3" hidden="1" customWidth="1"/>
    <col min="3334" max="3334" width="4.7109375" style="3" bestFit="1" customWidth="1"/>
    <col min="3335" max="3335" width="3.28515625" style="3" bestFit="1" customWidth="1"/>
    <col min="3336" max="3336" width="0" style="3" hidden="1" customWidth="1"/>
    <col min="3337" max="3337" width="5.42578125" style="3" bestFit="1" customWidth="1"/>
    <col min="3338" max="3338" width="4" style="3" bestFit="1" customWidth="1"/>
    <col min="3339" max="3339" width="0" style="3" hidden="1" customWidth="1"/>
    <col min="3340" max="3340" width="6.140625" style="3" bestFit="1" customWidth="1"/>
    <col min="3341" max="3341" width="3" style="3" bestFit="1" customWidth="1"/>
    <col min="3342" max="3342" width="0" style="3" hidden="1" customWidth="1"/>
    <col min="3343" max="3343" width="5.42578125" style="3" bestFit="1" customWidth="1"/>
    <col min="3344" max="3344" width="2.5703125" style="3" bestFit="1" customWidth="1"/>
    <col min="3345" max="3345" width="0" style="3" hidden="1" customWidth="1"/>
    <col min="3346" max="3346" width="4.42578125" style="3" bestFit="1" customWidth="1"/>
    <col min="3347" max="3347" width="3.140625" style="3" customWidth="1"/>
    <col min="3348" max="3348" width="0" style="3" hidden="1" customWidth="1"/>
    <col min="3349" max="3349" width="5.7109375" style="3" bestFit="1" customWidth="1"/>
    <col min="3350" max="3350" width="2.140625" style="3" customWidth="1"/>
    <col min="3351" max="3351" width="0" style="3" hidden="1" customWidth="1"/>
    <col min="3352" max="3352" width="5.28515625" style="3" customWidth="1"/>
    <col min="3353" max="3353" width="3" style="3" customWidth="1"/>
    <col min="3354" max="3354" width="0" style="3" hidden="1" customWidth="1"/>
    <col min="3355" max="3355" width="5.42578125" style="3" bestFit="1" customWidth="1"/>
    <col min="3356" max="3356" width="2.28515625" style="3" customWidth="1"/>
    <col min="3357" max="3357" width="0" style="3" hidden="1" customWidth="1"/>
    <col min="3358" max="3358" width="4.7109375" style="3" bestFit="1" customWidth="1"/>
    <col min="3359" max="3359" width="3.140625" style="3" bestFit="1" customWidth="1"/>
    <col min="3360" max="3360" width="0" style="3" hidden="1" customWidth="1"/>
    <col min="3361" max="3361" width="4.7109375" style="3" bestFit="1" customWidth="1"/>
    <col min="3362" max="3362" width="2.7109375" style="3" customWidth="1"/>
    <col min="3363" max="3363" width="0" style="3" hidden="1" customWidth="1"/>
    <col min="3364" max="3364" width="3.42578125" style="3" customWidth="1"/>
    <col min="3365" max="3365" width="4.42578125" style="3" bestFit="1" customWidth="1"/>
    <col min="3366" max="3368" width="0" style="3" hidden="1" customWidth="1"/>
    <col min="3369" max="3369" width="6.5703125" style="3" bestFit="1" customWidth="1"/>
    <col min="3370" max="3370" width="3" style="3" bestFit="1" customWidth="1"/>
    <col min="3371" max="3371" width="0" style="3" hidden="1" customWidth="1"/>
    <col min="3372" max="3372" width="5" style="3" bestFit="1" customWidth="1"/>
    <col min="3373" max="3373" width="3" style="3" bestFit="1" customWidth="1"/>
    <col min="3374" max="3374" width="0" style="3" hidden="1" customWidth="1"/>
    <col min="3375" max="3375" width="4.42578125" style="3" bestFit="1" customWidth="1"/>
    <col min="3376" max="3376" width="3.140625" style="3" bestFit="1" customWidth="1"/>
    <col min="3377" max="3377" width="0" style="3" hidden="1" customWidth="1"/>
    <col min="3378" max="3378" width="4.42578125" style="3" bestFit="1" customWidth="1"/>
    <col min="3379" max="3379" width="2.28515625" style="3" customWidth="1"/>
    <col min="3380" max="3380" width="0" style="3" hidden="1" customWidth="1"/>
    <col min="3381" max="3381" width="4.42578125" style="3" bestFit="1" customWidth="1"/>
    <col min="3382" max="3382" width="5.7109375" style="3" customWidth="1"/>
    <col min="3383" max="3383" width="5.140625" style="3" customWidth="1"/>
    <col min="3384" max="3384" width="0" style="3" hidden="1" customWidth="1"/>
    <col min="3385" max="3385" width="10.7109375" style="3" customWidth="1"/>
    <col min="3386" max="3520" width="9.42578125" style="3" customWidth="1"/>
    <col min="3521" max="3521" width="3.7109375" style="3" bestFit="1" customWidth="1"/>
    <col min="3522" max="3522" width="21" style="3" bestFit="1" customWidth="1"/>
    <col min="3523" max="3523" width="5" style="3" bestFit="1" customWidth="1"/>
    <col min="3524" max="3524" width="5.5703125" style="3" bestFit="1" customWidth="1"/>
    <col min="3525" max="3525" width="5" style="3" bestFit="1" customWidth="1"/>
    <col min="3526" max="3526" width="5.85546875" style="3" bestFit="1" customWidth="1"/>
    <col min="3527" max="3527" width="5.42578125" style="3" bestFit="1" customWidth="1"/>
    <col min="3528" max="3534" width="3.140625" style="3" bestFit="1" customWidth="1"/>
    <col min="3535" max="3536" width="5.5703125" style="3" bestFit="1" customWidth="1"/>
    <col min="3537" max="3538" width="3.140625" style="3" bestFit="1" customWidth="1"/>
    <col min="3539" max="3539" width="5.42578125" style="3" bestFit="1" customWidth="1"/>
    <col min="3540" max="3547" width="3.140625" style="3" bestFit="1" customWidth="1"/>
    <col min="3548" max="3548" width="4.5703125" style="3" bestFit="1" customWidth="1"/>
    <col min="3549" max="3550" width="5.5703125" style="3" bestFit="1" customWidth="1"/>
    <col min="3551" max="3551" width="3.7109375" style="3" bestFit="1" customWidth="1"/>
    <col min="3552" max="3554" width="3.140625" style="3" bestFit="1" customWidth="1"/>
    <col min="3555" max="3555" width="5.5703125" style="3" bestFit="1" customWidth="1"/>
    <col min="3556" max="3556" width="3.7109375" style="3" bestFit="1" customWidth="1"/>
    <col min="3557" max="3557" width="4.5703125" style="3" bestFit="1" customWidth="1"/>
    <col min="3558" max="3558" width="3.140625" style="3" bestFit="1" customWidth="1"/>
    <col min="3559" max="3561" width="4.5703125" style="3" bestFit="1" customWidth="1"/>
    <col min="3562" max="3562" width="5.5703125" style="3" bestFit="1" customWidth="1"/>
    <col min="3563" max="3563" width="5.42578125" style="3" bestFit="1" customWidth="1"/>
    <col min="3564" max="3564" width="5" style="3" bestFit="1" customWidth="1"/>
    <col min="3565" max="3565" width="4.5703125" style="3" bestFit="1" customWidth="1"/>
    <col min="3566" max="3566" width="3.7109375" style="3" bestFit="1" customWidth="1"/>
    <col min="3567" max="3567" width="5.42578125" style="3" bestFit="1" customWidth="1"/>
    <col min="3568" max="3568" width="4.5703125" style="3" bestFit="1" customWidth="1"/>
    <col min="3569" max="3569" width="5.42578125" style="3" bestFit="1" customWidth="1"/>
    <col min="3570" max="3571" width="4.5703125" style="3" bestFit="1" customWidth="1"/>
    <col min="3572" max="3572" width="3.7109375" style="3" bestFit="1" customWidth="1"/>
    <col min="3573" max="3573" width="4.5703125" style="3" bestFit="1" customWidth="1"/>
    <col min="3574" max="3574" width="3.140625" style="3" bestFit="1" customWidth="1"/>
    <col min="3575" max="3575" width="3.7109375" style="3" bestFit="1" customWidth="1"/>
    <col min="3576" max="3576" width="4.5703125" style="3" bestFit="1" customWidth="1"/>
    <col min="3577" max="3578" width="5.5703125" style="3" bestFit="1" customWidth="1"/>
    <col min="3579" max="3579" width="3.7109375" style="3" bestFit="1" customWidth="1"/>
    <col min="3580" max="3580" width="4.5703125" style="3" bestFit="1" customWidth="1"/>
    <col min="3581" max="3584" width="3.7109375" style="3"/>
    <col min="3585" max="3585" width="3.140625" style="3" bestFit="1" customWidth="1"/>
    <col min="3586" max="3586" width="14" style="3" bestFit="1" customWidth="1"/>
    <col min="3587" max="3587" width="3.28515625" style="3" bestFit="1" customWidth="1"/>
    <col min="3588" max="3589" width="0" style="3" hidden="1" customWidth="1"/>
    <col min="3590" max="3590" width="4.7109375" style="3" bestFit="1" customWidth="1"/>
    <col min="3591" max="3591" width="3.28515625" style="3" bestFit="1" customWidth="1"/>
    <col min="3592" max="3592" width="0" style="3" hidden="1" customWidth="1"/>
    <col min="3593" max="3593" width="5.42578125" style="3" bestFit="1" customWidth="1"/>
    <col min="3594" max="3594" width="4" style="3" bestFit="1" customWidth="1"/>
    <col min="3595" max="3595" width="0" style="3" hidden="1" customWidth="1"/>
    <col min="3596" max="3596" width="6.140625" style="3" bestFit="1" customWidth="1"/>
    <col min="3597" max="3597" width="3" style="3" bestFit="1" customWidth="1"/>
    <col min="3598" max="3598" width="0" style="3" hidden="1" customWidth="1"/>
    <col min="3599" max="3599" width="5.42578125" style="3" bestFit="1" customWidth="1"/>
    <col min="3600" max="3600" width="2.5703125" style="3" bestFit="1" customWidth="1"/>
    <col min="3601" max="3601" width="0" style="3" hidden="1" customWidth="1"/>
    <col min="3602" max="3602" width="4.42578125" style="3" bestFit="1" customWidth="1"/>
    <col min="3603" max="3603" width="3.140625" style="3" customWidth="1"/>
    <col min="3604" max="3604" width="0" style="3" hidden="1" customWidth="1"/>
    <col min="3605" max="3605" width="5.7109375" style="3" bestFit="1" customWidth="1"/>
    <col min="3606" max="3606" width="2.140625" style="3" customWidth="1"/>
    <col min="3607" max="3607" width="0" style="3" hidden="1" customWidth="1"/>
    <col min="3608" max="3608" width="5.28515625" style="3" customWidth="1"/>
    <col min="3609" max="3609" width="3" style="3" customWidth="1"/>
    <col min="3610" max="3610" width="0" style="3" hidden="1" customWidth="1"/>
    <col min="3611" max="3611" width="5.42578125" style="3" bestFit="1" customWidth="1"/>
    <col min="3612" max="3612" width="2.28515625" style="3" customWidth="1"/>
    <col min="3613" max="3613" width="0" style="3" hidden="1" customWidth="1"/>
    <col min="3614" max="3614" width="4.7109375" style="3" bestFit="1" customWidth="1"/>
    <col min="3615" max="3615" width="3.140625" style="3" bestFit="1" customWidth="1"/>
    <col min="3616" max="3616" width="0" style="3" hidden="1" customWidth="1"/>
    <col min="3617" max="3617" width="4.7109375" style="3" bestFit="1" customWidth="1"/>
    <col min="3618" max="3618" width="2.7109375" style="3" customWidth="1"/>
    <col min="3619" max="3619" width="0" style="3" hidden="1" customWidth="1"/>
    <col min="3620" max="3620" width="3.42578125" style="3" customWidth="1"/>
    <col min="3621" max="3621" width="4.42578125" style="3" bestFit="1" customWidth="1"/>
    <col min="3622" max="3624" width="0" style="3" hidden="1" customWidth="1"/>
    <col min="3625" max="3625" width="6.5703125" style="3" bestFit="1" customWidth="1"/>
    <col min="3626" max="3626" width="3" style="3" bestFit="1" customWidth="1"/>
    <col min="3627" max="3627" width="0" style="3" hidden="1" customWidth="1"/>
    <col min="3628" max="3628" width="5" style="3" bestFit="1" customWidth="1"/>
    <col min="3629" max="3629" width="3" style="3" bestFit="1" customWidth="1"/>
    <col min="3630" max="3630" width="0" style="3" hidden="1" customWidth="1"/>
    <col min="3631" max="3631" width="4.42578125" style="3" bestFit="1" customWidth="1"/>
    <col min="3632" max="3632" width="3.140625" style="3" bestFit="1" customWidth="1"/>
    <col min="3633" max="3633" width="0" style="3" hidden="1" customWidth="1"/>
    <col min="3634" max="3634" width="4.42578125" style="3" bestFit="1" customWidth="1"/>
    <col min="3635" max="3635" width="2.28515625" style="3" customWidth="1"/>
    <col min="3636" max="3636" width="0" style="3" hidden="1" customWidth="1"/>
    <col min="3637" max="3637" width="4.42578125" style="3" bestFit="1" customWidth="1"/>
    <col min="3638" max="3638" width="5.7109375" style="3" customWidth="1"/>
    <col min="3639" max="3639" width="5.140625" style="3" customWidth="1"/>
    <col min="3640" max="3640" width="0" style="3" hidden="1" customWidth="1"/>
    <col min="3641" max="3641" width="10.7109375" style="3" customWidth="1"/>
    <col min="3642" max="3776" width="9.42578125" style="3" customWidth="1"/>
    <col min="3777" max="3777" width="3.7109375" style="3" bestFit="1" customWidth="1"/>
    <col min="3778" max="3778" width="21" style="3" bestFit="1" customWidth="1"/>
    <col min="3779" max="3779" width="5" style="3" bestFit="1" customWidth="1"/>
    <col min="3780" max="3780" width="5.5703125" style="3" bestFit="1" customWidth="1"/>
    <col min="3781" max="3781" width="5" style="3" bestFit="1" customWidth="1"/>
    <col min="3782" max="3782" width="5.85546875" style="3" bestFit="1" customWidth="1"/>
    <col min="3783" max="3783" width="5.42578125" style="3" bestFit="1" customWidth="1"/>
    <col min="3784" max="3790" width="3.140625" style="3" bestFit="1" customWidth="1"/>
    <col min="3791" max="3792" width="5.5703125" style="3" bestFit="1" customWidth="1"/>
    <col min="3793" max="3794" width="3.140625" style="3" bestFit="1" customWidth="1"/>
    <col min="3795" max="3795" width="5.42578125" style="3" bestFit="1" customWidth="1"/>
    <col min="3796" max="3803" width="3.140625" style="3" bestFit="1" customWidth="1"/>
    <col min="3804" max="3804" width="4.5703125" style="3" bestFit="1" customWidth="1"/>
    <col min="3805" max="3806" width="5.5703125" style="3" bestFit="1" customWidth="1"/>
    <col min="3807" max="3807" width="3.7109375" style="3" bestFit="1" customWidth="1"/>
    <col min="3808" max="3810" width="3.140625" style="3" bestFit="1" customWidth="1"/>
    <col min="3811" max="3811" width="5.5703125" style="3" bestFit="1" customWidth="1"/>
    <col min="3812" max="3812" width="3.7109375" style="3" bestFit="1" customWidth="1"/>
    <col min="3813" max="3813" width="4.5703125" style="3" bestFit="1" customWidth="1"/>
    <col min="3814" max="3814" width="3.140625" style="3" bestFit="1" customWidth="1"/>
    <col min="3815" max="3817" width="4.5703125" style="3" bestFit="1" customWidth="1"/>
    <col min="3818" max="3818" width="5.5703125" style="3" bestFit="1" customWidth="1"/>
    <col min="3819" max="3819" width="5.42578125" style="3" bestFit="1" customWidth="1"/>
    <col min="3820" max="3820" width="5" style="3" bestFit="1" customWidth="1"/>
    <col min="3821" max="3821" width="4.5703125" style="3" bestFit="1" customWidth="1"/>
    <col min="3822" max="3822" width="3.7109375" style="3" bestFit="1" customWidth="1"/>
    <col min="3823" max="3823" width="5.42578125" style="3" bestFit="1" customWidth="1"/>
    <col min="3824" max="3824" width="4.5703125" style="3" bestFit="1" customWidth="1"/>
    <col min="3825" max="3825" width="5.42578125" style="3" bestFit="1" customWidth="1"/>
    <col min="3826" max="3827" width="4.5703125" style="3" bestFit="1" customWidth="1"/>
    <col min="3828" max="3828" width="3.7109375" style="3" bestFit="1" customWidth="1"/>
    <col min="3829" max="3829" width="4.5703125" style="3" bestFit="1" customWidth="1"/>
    <col min="3830" max="3830" width="3.140625" style="3" bestFit="1" customWidth="1"/>
    <col min="3831" max="3831" width="3.7109375" style="3" bestFit="1" customWidth="1"/>
    <col min="3832" max="3832" width="4.5703125" style="3" bestFit="1" customWidth="1"/>
    <col min="3833" max="3834" width="5.5703125" style="3" bestFit="1" customWidth="1"/>
    <col min="3835" max="3835" width="3.7109375" style="3" bestFit="1" customWidth="1"/>
    <col min="3836" max="3836" width="4.5703125" style="3" bestFit="1" customWidth="1"/>
    <col min="3837" max="3840" width="3.7109375" style="3"/>
    <col min="3841" max="3841" width="3.140625" style="3" bestFit="1" customWidth="1"/>
    <col min="3842" max="3842" width="14" style="3" bestFit="1" customWidth="1"/>
    <col min="3843" max="3843" width="3.28515625" style="3" bestFit="1" customWidth="1"/>
    <col min="3844" max="3845" width="0" style="3" hidden="1" customWidth="1"/>
    <col min="3846" max="3846" width="4.7109375" style="3" bestFit="1" customWidth="1"/>
    <col min="3847" max="3847" width="3.28515625" style="3" bestFit="1" customWidth="1"/>
    <col min="3848" max="3848" width="0" style="3" hidden="1" customWidth="1"/>
    <col min="3849" max="3849" width="5.42578125" style="3" bestFit="1" customWidth="1"/>
    <col min="3850" max="3850" width="4" style="3" bestFit="1" customWidth="1"/>
    <col min="3851" max="3851" width="0" style="3" hidden="1" customWidth="1"/>
    <col min="3852" max="3852" width="6.140625" style="3" bestFit="1" customWidth="1"/>
    <col min="3853" max="3853" width="3" style="3" bestFit="1" customWidth="1"/>
    <col min="3854" max="3854" width="0" style="3" hidden="1" customWidth="1"/>
    <col min="3855" max="3855" width="5.42578125" style="3" bestFit="1" customWidth="1"/>
    <col min="3856" max="3856" width="2.5703125" style="3" bestFit="1" customWidth="1"/>
    <col min="3857" max="3857" width="0" style="3" hidden="1" customWidth="1"/>
    <col min="3858" max="3858" width="4.42578125" style="3" bestFit="1" customWidth="1"/>
    <col min="3859" max="3859" width="3.140625" style="3" customWidth="1"/>
    <col min="3860" max="3860" width="0" style="3" hidden="1" customWidth="1"/>
    <col min="3861" max="3861" width="5.7109375" style="3" bestFit="1" customWidth="1"/>
    <col min="3862" max="3862" width="2.140625" style="3" customWidth="1"/>
    <col min="3863" max="3863" width="0" style="3" hidden="1" customWidth="1"/>
    <col min="3864" max="3864" width="5.28515625" style="3" customWidth="1"/>
    <col min="3865" max="3865" width="3" style="3" customWidth="1"/>
    <col min="3866" max="3866" width="0" style="3" hidden="1" customWidth="1"/>
    <col min="3867" max="3867" width="5.42578125" style="3" bestFit="1" customWidth="1"/>
    <col min="3868" max="3868" width="2.28515625" style="3" customWidth="1"/>
    <col min="3869" max="3869" width="0" style="3" hidden="1" customWidth="1"/>
    <col min="3870" max="3870" width="4.7109375" style="3" bestFit="1" customWidth="1"/>
    <col min="3871" max="3871" width="3.140625" style="3" bestFit="1" customWidth="1"/>
    <col min="3872" max="3872" width="0" style="3" hidden="1" customWidth="1"/>
    <col min="3873" max="3873" width="4.7109375" style="3" bestFit="1" customWidth="1"/>
    <col min="3874" max="3874" width="2.7109375" style="3" customWidth="1"/>
    <col min="3875" max="3875" width="0" style="3" hidden="1" customWidth="1"/>
    <col min="3876" max="3876" width="3.42578125" style="3" customWidth="1"/>
    <col min="3877" max="3877" width="4.42578125" style="3" bestFit="1" customWidth="1"/>
    <col min="3878" max="3880" width="0" style="3" hidden="1" customWidth="1"/>
    <col min="3881" max="3881" width="6.5703125" style="3" bestFit="1" customWidth="1"/>
    <col min="3882" max="3882" width="3" style="3" bestFit="1" customWidth="1"/>
    <col min="3883" max="3883" width="0" style="3" hidden="1" customWidth="1"/>
    <col min="3884" max="3884" width="5" style="3" bestFit="1" customWidth="1"/>
    <col min="3885" max="3885" width="3" style="3" bestFit="1" customWidth="1"/>
    <col min="3886" max="3886" width="0" style="3" hidden="1" customWidth="1"/>
    <col min="3887" max="3887" width="4.42578125" style="3" bestFit="1" customWidth="1"/>
    <col min="3888" max="3888" width="3.140625" style="3" bestFit="1" customWidth="1"/>
    <col min="3889" max="3889" width="0" style="3" hidden="1" customWidth="1"/>
    <col min="3890" max="3890" width="4.42578125" style="3" bestFit="1" customWidth="1"/>
    <col min="3891" max="3891" width="2.28515625" style="3" customWidth="1"/>
    <col min="3892" max="3892" width="0" style="3" hidden="1" customWidth="1"/>
    <col min="3893" max="3893" width="4.42578125" style="3" bestFit="1" customWidth="1"/>
    <col min="3894" max="3894" width="5.7109375" style="3" customWidth="1"/>
    <col min="3895" max="3895" width="5.140625" style="3" customWidth="1"/>
    <col min="3896" max="3896" width="0" style="3" hidden="1" customWidth="1"/>
    <col min="3897" max="3897" width="10.7109375" style="3" customWidth="1"/>
    <col min="3898" max="4032" width="9.42578125" style="3" customWidth="1"/>
    <col min="4033" max="4033" width="3.7109375" style="3" bestFit="1" customWidth="1"/>
    <col min="4034" max="4034" width="21" style="3" bestFit="1" customWidth="1"/>
    <col min="4035" max="4035" width="5" style="3" bestFit="1" customWidth="1"/>
    <col min="4036" max="4036" width="5.5703125" style="3" bestFit="1" customWidth="1"/>
    <col min="4037" max="4037" width="5" style="3" bestFit="1" customWidth="1"/>
    <col min="4038" max="4038" width="5.85546875" style="3" bestFit="1" customWidth="1"/>
    <col min="4039" max="4039" width="5.42578125" style="3" bestFit="1" customWidth="1"/>
    <col min="4040" max="4046" width="3.140625" style="3" bestFit="1" customWidth="1"/>
    <col min="4047" max="4048" width="5.5703125" style="3" bestFit="1" customWidth="1"/>
    <col min="4049" max="4050" width="3.140625" style="3" bestFit="1" customWidth="1"/>
    <col min="4051" max="4051" width="5.42578125" style="3" bestFit="1" customWidth="1"/>
    <col min="4052" max="4059" width="3.140625" style="3" bestFit="1" customWidth="1"/>
    <col min="4060" max="4060" width="4.5703125" style="3" bestFit="1" customWidth="1"/>
    <col min="4061" max="4062" width="5.5703125" style="3" bestFit="1" customWidth="1"/>
    <col min="4063" max="4063" width="3.7109375" style="3" bestFit="1" customWidth="1"/>
    <col min="4064" max="4066" width="3.140625" style="3" bestFit="1" customWidth="1"/>
    <col min="4067" max="4067" width="5.5703125" style="3" bestFit="1" customWidth="1"/>
    <col min="4068" max="4068" width="3.7109375" style="3" bestFit="1" customWidth="1"/>
    <col min="4069" max="4069" width="4.5703125" style="3" bestFit="1" customWidth="1"/>
    <col min="4070" max="4070" width="3.140625" style="3" bestFit="1" customWidth="1"/>
    <col min="4071" max="4073" width="4.5703125" style="3" bestFit="1" customWidth="1"/>
    <col min="4074" max="4074" width="5.5703125" style="3" bestFit="1" customWidth="1"/>
    <col min="4075" max="4075" width="5.42578125" style="3" bestFit="1" customWidth="1"/>
    <col min="4076" max="4076" width="5" style="3" bestFit="1" customWidth="1"/>
    <col min="4077" max="4077" width="4.5703125" style="3" bestFit="1" customWidth="1"/>
    <col min="4078" max="4078" width="3.7109375" style="3" bestFit="1" customWidth="1"/>
    <col min="4079" max="4079" width="5.42578125" style="3" bestFit="1" customWidth="1"/>
    <col min="4080" max="4080" width="4.5703125" style="3" bestFit="1" customWidth="1"/>
    <col min="4081" max="4081" width="5.42578125" style="3" bestFit="1" customWidth="1"/>
    <col min="4082" max="4083" width="4.5703125" style="3" bestFit="1" customWidth="1"/>
    <col min="4084" max="4084" width="3.7109375" style="3" bestFit="1" customWidth="1"/>
    <col min="4085" max="4085" width="4.5703125" style="3" bestFit="1" customWidth="1"/>
    <col min="4086" max="4086" width="3.140625" style="3" bestFit="1" customWidth="1"/>
    <col min="4087" max="4087" width="3.7109375" style="3" bestFit="1" customWidth="1"/>
    <col min="4088" max="4088" width="4.5703125" style="3" bestFit="1" customWidth="1"/>
    <col min="4089" max="4090" width="5.5703125" style="3" bestFit="1" customWidth="1"/>
    <col min="4091" max="4091" width="3.7109375" style="3" bestFit="1" customWidth="1"/>
    <col min="4092" max="4092" width="4.5703125" style="3" bestFit="1" customWidth="1"/>
    <col min="4093" max="4096" width="3.7109375" style="3"/>
    <col min="4097" max="4097" width="3.140625" style="3" bestFit="1" customWidth="1"/>
    <col min="4098" max="4098" width="14" style="3" bestFit="1" customWidth="1"/>
    <col min="4099" max="4099" width="3.28515625" style="3" bestFit="1" customWidth="1"/>
    <col min="4100" max="4101" width="0" style="3" hidden="1" customWidth="1"/>
    <col min="4102" max="4102" width="4.7109375" style="3" bestFit="1" customWidth="1"/>
    <col min="4103" max="4103" width="3.28515625" style="3" bestFit="1" customWidth="1"/>
    <col min="4104" max="4104" width="0" style="3" hidden="1" customWidth="1"/>
    <col min="4105" max="4105" width="5.42578125" style="3" bestFit="1" customWidth="1"/>
    <col min="4106" max="4106" width="4" style="3" bestFit="1" customWidth="1"/>
    <col min="4107" max="4107" width="0" style="3" hidden="1" customWidth="1"/>
    <col min="4108" max="4108" width="6.140625" style="3" bestFit="1" customWidth="1"/>
    <col min="4109" max="4109" width="3" style="3" bestFit="1" customWidth="1"/>
    <col min="4110" max="4110" width="0" style="3" hidden="1" customWidth="1"/>
    <col min="4111" max="4111" width="5.42578125" style="3" bestFit="1" customWidth="1"/>
    <col min="4112" max="4112" width="2.5703125" style="3" bestFit="1" customWidth="1"/>
    <col min="4113" max="4113" width="0" style="3" hidden="1" customWidth="1"/>
    <col min="4114" max="4114" width="4.42578125" style="3" bestFit="1" customWidth="1"/>
    <col min="4115" max="4115" width="3.140625" style="3" customWidth="1"/>
    <col min="4116" max="4116" width="0" style="3" hidden="1" customWidth="1"/>
    <col min="4117" max="4117" width="5.7109375" style="3" bestFit="1" customWidth="1"/>
    <col min="4118" max="4118" width="2.140625" style="3" customWidth="1"/>
    <col min="4119" max="4119" width="0" style="3" hidden="1" customWidth="1"/>
    <col min="4120" max="4120" width="5.28515625" style="3" customWidth="1"/>
    <col min="4121" max="4121" width="3" style="3" customWidth="1"/>
    <col min="4122" max="4122" width="0" style="3" hidden="1" customWidth="1"/>
    <col min="4123" max="4123" width="5.42578125" style="3" bestFit="1" customWidth="1"/>
    <col min="4124" max="4124" width="2.28515625" style="3" customWidth="1"/>
    <col min="4125" max="4125" width="0" style="3" hidden="1" customWidth="1"/>
    <col min="4126" max="4126" width="4.7109375" style="3" bestFit="1" customWidth="1"/>
    <col min="4127" max="4127" width="3.140625" style="3" bestFit="1" customWidth="1"/>
    <col min="4128" max="4128" width="0" style="3" hidden="1" customWidth="1"/>
    <col min="4129" max="4129" width="4.7109375" style="3" bestFit="1" customWidth="1"/>
    <col min="4130" max="4130" width="2.7109375" style="3" customWidth="1"/>
    <col min="4131" max="4131" width="0" style="3" hidden="1" customWidth="1"/>
    <col min="4132" max="4132" width="3.42578125" style="3" customWidth="1"/>
    <col min="4133" max="4133" width="4.42578125" style="3" bestFit="1" customWidth="1"/>
    <col min="4134" max="4136" width="0" style="3" hidden="1" customWidth="1"/>
    <col min="4137" max="4137" width="6.5703125" style="3" bestFit="1" customWidth="1"/>
    <col min="4138" max="4138" width="3" style="3" bestFit="1" customWidth="1"/>
    <col min="4139" max="4139" width="0" style="3" hidden="1" customWidth="1"/>
    <col min="4140" max="4140" width="5" style="3" bestFit="1" customWidth="1"/>
    <col min="4141" max="4141" width="3" style="3" bestFit="1" customWidth="1"/>
    <col min="4142" max="4142" width="0" style="3" hidden="1" customWidth="1"/>
    <col min="4143" max="4143" width="4.42578125" style="3" bestFit="1" customWidth="1"/>
    <col min="4144" max="4144" width="3.140625" style="3" bestFit="1" customWidth="1"/>
    <col min="4145" max="4145" width="0" style="3" hidden="1" customWidth="1"/>
    <col min="4146" max="4146" width="4.42578125" style="3" bestFit="1" customWidth="1"/>
    <col min="4147" max="4147" width="2.28515625" style="3" customWidth="1"/>
    <col min="4148" max="4148" width="0" style="3" hidden="1" customWidth="1"/>
    <col min="4149" max="4149" width="4.42578125" style="3" bestFit="1" customWidth="1"/>
    <col min="4150" max="4150" width="5.7109375" style="3" customWidth="1"/>
    <col min="4151" max="4151" width="5.140625" style="3" customWidth="1"/>
    <col min="4152" max="4152" width="0" style="3" hidden="1" customWidth="1"/>
    <col min="4153" max="4153" width="10.7109375" style="3" customWidth="1"/>
    <col min="4154" max="4288" width="9.42578125" style="3" customWidth="1"/>
    <col min="4289" max="4289" width="3.7109375" style="3" bestFit="1" customWidth="1"/>
    <col min="4290" max="4290" width="21" style="3" bestFit="1" customWidth="1"/>
    <col min="4291" max="4291" width="5" style="3" bestFit="1" customWidth="1"/>
    <col min="4292" max="4292" width="5.5703125" style="3" bestFit="1" customWidth="1"/>
    <col min="4293" max="4293" width="5" style="3" bestFit="1" customWidth="1"/>
    <col min="4294" max="4294" width="5.85546875" style="3" bestFit="1" customWidth="1"/>
    <col min="4295" max="4295" width="5.42578125" style="3" bestFit="1" customWidth="1"/>
    <col min="4296" max="4302" width="3.140625" style="3" bestFit="1" customWidth="1"/>
    <col min="4303" max="4304" width="5.5703125" style="3" bestFit="1" customWidth="1"/>
    <col min="4305" max="4306" width="3.140625" style="3" bestFit="1" customWidth="1"/>
    <col min="4307" max="4307" width="5.42578125" style="3" bestFit="1" customWidth="1"/>
    <col min="4308" max="4315" width="3.140625" style="3" bestFit="1" customWidth="1"/>
    <col min="4316" max="4316" width="4.5703125" style="3" bestFit="1" customWidth="1"/>
    <col min="4317" max="4318" width="5.5703125" style="3" bestFit="1" customWidth="1"/>
    <col min="4319" max="4319" width="3.7109375" style="3" bestFit="1" customWidth="1"/>
    <col min="4320" max="4322" width="3.140625" style="3" bestFit="1" customWidth="1"/>
    <col min="4323" max="4323" width="5.5703125" style="3" bestFit="1" customWidth="1"/>
    <col min="4324" max="4324" width="3.7109375" style="3" bestFit="1" customWidth="1"/>
    <col min="4325" max="4325" width="4.5703125" style="3" bestFit="1" customWidth="1"/>
    <col min="4326" max="4326" width="3.140625" style="3" bestFit="1" customWidth="1"/>
    <col min="4327" max="4329" width="4.5703125" style="3" bestFit="1" customWidth="1"/>
    <col min="4330" max="4330" width="5.5703125" style="3" bestFit="1" customWidth="1"/>
    <col min="4331" max="4331" width="5.42578125" style="3" bestFit="1" customWidth="1"/>
    <col min="4332" max="4332" width="5" style="3" bestFit="1" customWidth="1"/>
    <col min="4333" max="4333" width="4.5703125" style="3" bestFit="1" customWidth="1"/>
    <col min="4334" max="4334" width="3.7109375" style="3" bestFit="1" customWidth="1"/>
    <col min="4335" max="4335" width="5.42578125" style="3" bestFit="1" customWidth="1"/>
    <col min="4336" max="4336" width="4.5703125" style="3" bestFit="1" customWidth="1"/>
    <col min="4337" max="4337" width="5.42578125" style="3" bestFit="1" customWidth="1"/>
    <col min="4338" max="4339" width="4.5703125" style="3" bestFit="1" customWidth="1"/>
    <col min="4340" max="4340" width="3.7109375" style="3" bestFit="1" customWidth="1"/>
    <col min="4341" max="4341" width="4.5703125" style="3" bestFit="1" customWidth="1"/>
    <col min="4342" max="4342" width="3.140625" style="3" bestFit="1" customWidth="1"/>
    <col min="4343" max="4343" width="3.7109375" style="3" bestFit="1" customWidth="1"/>
    <col min="4344" max="4344" width="4.5703125" style="3" bestFit="1" customWidth="1"/>
    <col min="4345" max="4346" width="5.5703125" style="3" bestFit="1" customWidth="1"/>
    <col min="4347" max="4347" width="3.7109375" style="3" bestFit="1" customWidth="1"/>
    <col min="4348" max="4348" width="4.5703125" style="3" bestFit="1" customWidth="1"/>
    <col min="4349" max="4352" width="3.7109375" style="3"/>
    <col min="4353" max="4353" width="3.140625" style="3" bestFit="1" customWidth="1"/>
    <col min="4354" max="4354" width="14" style="3" bestFit="1" customWidth="1"/>
    <col min="4355" max="4355" width="3.28515625" style="3" bestFit="1" customWidth="1"/>
    <col min="4356" max="4357" width="0" style="3" hidden="1" customWidth="1"/>
    <col min="4358" max="4358" width="4.7109375" style="3" bestFit="1" customWidth="1"/>
    <col min="4359" max="4359" width="3.28515625" style="3" bestFit="1" customWidth="1"/>
    <col min="4360" max="4360" width="0" style="3" hidden="1" customWidth="1"/>
    <col min="4361" max="4361" width="5.42578125" style="3" bestFit="1" customWidth="1"/>
    <col min="4362" max="4362" width="4" style="3" bestFit="1" customWidth="1"/>
    <col min="4363" max="4363" width="0" style="3" hidden="1" customWidth="1"/>
    <col min="4364" max="4364" width="6.140625" style="3" bestFit="1" customWidth="1"/>
    <col min="4365" max="4365" width="3" style="3" bestFit="1" customWidth="1"/>
    <col min="4366" max="4366" width="0" style="3" hidden="1" customWidth="1"/>
    <col min="4367" max="4367" width="5.42578125" style="3" bestFit="1" customWidth="1"/>
    <col min="4368" max="4368" width="2.5703125" style="3" bestFit="1" customWidth="1"/>
    <col min="4369" max="4369" width="0" style="3" hidden="1" customWidth="1"/>
    <col min="4370" max="4370" width="4.42578125" style="3" bestFit="1" customWidth="1"/>
    <col min="4371" max="4371" width="3.140625" style="3" customWidth="1"/>
    <col min="4372" max="4372" width="0" style="3" hidden="1" customWidth="1"/>
    <col min="4373" max="4373" width="5.7109375" style="3" bestFit="1" customWidth="1"/>
    <col min="4374" max="4374" width="2.140625" style="3" customWidth="1"/>
    <col min="4375" max="4375" width="0" style="3" hidden="1" customWidth="1"/>
    <col min="4376" max="4376" width="5.28515625" style="3" customWidth="1"/>
    <col min="4377" max="4377" width="3" style="3" customWidth="1"/>
    <col min="4378" max="4378" width="0" style="3" hidden="1" customWidth="1"/>
    <col min="4379" max="4379" width="5.42578125" style="3" bestFit="1" customWidth="1"/>
    <col min="4380" max="4380" width="2.28515625" style="3" customWidth="1"/>
    <col min="4381" max="4381" width="0" style="3" hidden="1" customWidth="1"/>
    <col min="4382" max="4382" width="4.7109375" style="3" bestFit="1" customWidth="1"/>
    <col min="4383" max="4383" width="3.140625" style="3" bestFit="1" customWidth="1"/>
    <col min="4384" max="4384" width="0" style="3" hidden="1" customWidth="1"/>
    <col min="4385" max="4385" width="4.7109375" style="3" bestFit="1" customWidth="1"/>
    <col min="4386" max="4386" width="2.7109375" style="3" customWidth="1"/>
    <col min="4387" max="4387" width="0" style="3" hidden="1" customWidth="1"/>
    <col min="4388" max="4388" width="3.42578125" style="3" customWidth="1"/>
    <col min="4389" max="4389" width="4.42578125" style="3" bestFit="1" customWidth="1"/>
    <col min="4390" max="4392" width="0" style="3" hidden="1" customWidth="1"/>
    <col min="4393" max="4393" width="6.5703125" style="3" bestFit="1" customWidth="1"/>
    <col min="4394" max="4394" width="3" style="3" bestFit="1" customWidth="1"/>
    <col min="4395" max="4395" width="0" style="3" hidden="1" customWidth="1"/>
    <col min="4396" max="4396" width="5" style="3" bestFit="1" customWidth="1"/>
    <col min="4397" max="4397" width="3" style="3" bestFit="1" customWidth="1"/>
    <col min="4398" max="4398" width="0" style="3" hidden="1" customWidth="1"/>
    <col min="4399" max="4399" width="4.42578125" style="3" bestFit="1" customWidth="1"/>
    <col min="4400" max="4400" width="3.140625" style="3" bestFit="1" customWidth="1"/>
    <col min="4401" max="4401" width="0" style="3" hidden="1" customWidth="1"/>
    <col min="4402" max="4402" width="4.42578125" style="3" bestFit="1" customWidth="1"/>
    <col min="4403" max="4403" width="2.28515625" style="3" customWidth="1"/>
    <col min="4404" max="4404" width="0" style="3" hidden="1" customWidth="1"/>
    <col min="4405" max="4405" width="4.42578125" style="3" bestFit="1" customWidth="1"/>
    <col min="4406" max="4406" width="5.7109375" style="3" customWidth="1"/>
    <col min="4407" max="4407" width="5.140625" style="3" customWidth="1"/>
    <col min="4408" max="4408" width="0" style="3" hidden="1" customWidth="1"/>
    <col min="4409" max="4409" width="10.7109375" style="3" customWidth="1"/>
    <col min="4410" max="4544" width="9.42578125" style="3" customWidth="1"/>
    <col min="4545" max="4545" width="3.7109375" style="3" bestFit="1" customWidth="1"/>
    <col min="4546" max="4546" width="21" style="3" bestFit="1" customWidth="1"/>
    <col min="4547" max="4547" width="5" style="3" bestFit="1" customWidth="1"/>
    <col min="4548" max="4548" width="5.5703125" style="3" bestFit="1" customWidth="1"/>
    <col min="4549" max="4549" width="5" style="3" bestFit="1" customWidth="1"/>
    <col min="4550" max="4550" width="5.85546875" style="3" bestFit="1" customWidth="1"/>
    <col min="4551" max="4551" width="5.42578125" style="3" bestFit="1" customWidth="1"/>
    <col min="4552" max="4558" width="3.140625" style="3" bestFit="1" customWidth="1"/>
    <col min="4559" max="4560" width="5.5703125" style="3" bestFit="1" customWidth="1"/>
    <col min="4561" max="4562" width="3.140625" style="3" bestFit="1" customWidth="1"/>
    <col min="4563" max="4563" width="5.42578125" style="3" bestFit="1" customWidth="1"/>
    <col min="4564" max="4571" width="3.140625" style="3" bestFit="1" customWidth="1"/>
    <col min="4572" max="4572" width="4.5703125" style="3" bestFit="1" customWidth="1"/>
    <col min="4573" max="4574" width="5.5703125" style="3" bestFit="1" customWidth="1"/>
    <col min="4575" max="4575" width="3.7109375" style="3" bestFit="1" customWidth="1"/>
    <col min="4576" max="4578" width="3.140625" style="3" bestFit="1" customWidth="1"/>
    <col min="4579" max="4579" width="5.5703125" style="3" bestFit="1" customWidth="1"/>
    <col min="4580" max="4580" width="3.7109375" style="3" bestFit="1" customWidth="1"/>
    <col min="4581" max="4581" width="4.5703125" style="3" bestFit="1" customWidth="1"/>
    <col min="4582" max="4582" width="3.140625" style="3" bestFit="1" customWidth="1"/>
    <col min="4583" max="4585" width="4.5703125" style="3" bestFit="1" customWidth="1"/>
    <col min="4586" max="4586" width="5.5703125" style="3" bestFit="1" customWidth="1"/>
    <col min="4587" max="4587" width="5.42578125" style="3" bestFit="1" customWidth="1"/>
    <col min="4588" max="4588" width="5" style="3" bestFit="1" customWidth="1"/>
    <col min="4589" max="4589" width="4.5703125" style="3" bestFit="1" customWidth="1"/>
    <col min="4590" max="4590" width="3.7109375" style="3" bestFit="1" customWidth="1"/>
    <col min="4591" max="4591" width="5.42578125" style="3" bestFit="1" customWidth="1"/>
    <col min="4592" max="4592" width="4.5703125" style="3" bestFit="1" customWidth="1"/>
    <col min="4593" max="4593" width="5.42578125" style="3" bestFit="1" customWidth="1"/>
    <col min="4594" max="4595" width="4.5703125" style="3" bestFit="1" customWidth="1"/>
    <col min="4596" max="4596" width="3.7109375" style="3" bestFit="1" customWidth="1"/>
    <col min="4597" max="4597" width="4.5703125" style="3" bestFit="1" customWidth="1"/>
    <col min="4598" max="4598" width="3.140625" style="3" bestFit="1" customWidth="1"/>
    <col min="4599" max="4599" width="3.7109375" style="3" bestFit="1" customWidth="1"/>
    <col min="4600" max="4600" width="4.5703125" style="3" bestFit="1" customWidth="1"/>
    <col min="4601" max="4602" width="5.5703125" style="3" bestFit="1" customWidth="1"/>
    <col min="4603" max="4603" width="3.7109375" style="3" bestFit="1" customWidth="1"/>
    <col min="4604" max="4604" width="4.5703125" style="3" bestFit="1" customWidth="1"/>
    <col min="4605" max="4608" width="3.7109375" style="3"/>
    <col min="4609" max="4609" width="3.140625" style="3" bestFit="1" customWidth="1"/>
    <col min="4610" max="4610" width="14" style="3" bestFit="1" customWidth="1"/>
    <col min="4611" max="4611" width="3.28515625" style="3" bestFit="1" customWidth="1"/>
    <col min="4612" max="4613" width="0" style="3" hidden="1" customWidth="1"/>
    <col min="4614" max="4614" width="4.7109375" style="3" bestFit="1" customWidth="1"/>
    <col min="4615" max="4615" width="3.28515625" style="3" bestFit="1" customWidth="1"/>
    <col min="4616" max="4616" width="0" style="3" hidden="1" customWidth="1"/>
    <col min="4617" max="4617" width="5.42578125" style="3" bestFit="1" customWidth="1"/>
    <col min="4618" max="4618" width="4" style="3" bestFit="1" customWidth="1"/>
    <col min="4619" max="4619" width="0" style="3" hidden="1" customWidth="1"/>
    <col min="4620" max="4620" width="6.140625" style="3" bestFit="1" customWidth="1"/>
    <col min="4621" max="4621" width="3" style="3" bestFit="1" customWidth="1"/>
    <col min="4622" max="4622" width="0" style="3" hidden="1" customWidth="1"/>
    <col min="4623" max="4623" width="5.42578125" style="3" bestFit="1" customWidth="1"/>
    <col min="4624" max="4624" width="2.5703125" style="3" bestFit="1" customWidth="1"/>
    <col min="4625" max="4625" width="0" style="3" hidden="1" customWidth="1"/>
    <col min="4626" max="4626" width="4.42578125" style="3" bestFit="1" customWidth="1"/>
    <col min="4627" max="4627" width="3.140625" style="3" customWidth="1"/>
    <col min="4628" max="4628" width="0" style="3" hidden="1" customWidth="1"/>
    <col min="4629" max="4629" width="5.7109375" style="3" bestFit="1" customWidth="1"/>
    <col min="4630" max="4630" width="2.140625" style="3" customWidth="1"/>
    <col min="4631" max="4631" width="0" style="3" hidden="1" customWidth="1"/>
    <col min="4632" max="4632" width="5.28515625" style="3" customWidth="1"/>
    <col min="4633" max="4633" width="3" style="3" customWidth="1"/>
    <col min="4634" max="4634" width="0" style="3" hidden="1" customWidth="1"/>
    <col min="4635" max="4635" width="5.42578125" style="3" bestFit="1" customWidth="1"/>
    <col min="4636" max="4636" width="2.28515625" style="3" customWidth="1"/>
    <col min="4637" max="4637" width="0" style="3" hidden="1" customWidth="1"/>
    <col min="4638" max="4638" width="4.7109375" style="3" bestFit="1" customWidth="1"/>
    <col min="4639" max="4639" width="3.140625" style="3" bestFit="1" customWidth="1"/>
    <col min="4640" max="4640" width="0" style="3" hidden="1" customWidth="1"/>
    <col min="4641" max="4641" width="4.7109375" style="3" bestFit="1" customWidth="1"/>
    <col min="4642" max="4642" width="2.7109375" style="3" customWidth="1"/>
    <col min="4643" max="4643" width="0" style="3" hidden="1" customWidth="1"/>
    <col min="4644" max="4644" width="3.42578125" style="3" customWidth="1"/>
    <col min="4645" max="4645" width="4.42578125" style="3" bestFit="1" customWidth="1"/>
    <col min="4646" max="4648" width="0" style="3" hidden="1" customWidth="1"/>
    <col min="4649" max="4649" width="6.5703125" style="3" bestFit="1" customWidth="1"/>
    <col min="4650" max="4650" width="3" style="3" bestFit="1" customWidth="1"/>
    <col min="4651" max="4651" width="0" style="3" hidden="1" customWidth="1"/>
    <col min="4652" max="4652" width="5" style="3" bestFit="1" customWidth="1"/>
    <col min="4653" max="4653" width="3" style="3" bestFit="1" customWidth="1"/>
    <col min="4654" max="4654" width="0" style="3" hidden="1" customWidth="1"/>
    <col min="4655" max="4655" width="4.42578125" style="3" bestFit="1" customWidth="1"/>
    <col min="4656" max="4656" width="3.140625" style="3" bestFit="1" customWidth="1"/>
    <col min="4657" max="4657" width="0" style="3" hidden="1" customWidth="1"/>
    <col min="4658" max="4658" width="4.42578125" style="3" bestFit="1" customWidth="1"/>
    <col min="4659" max="4659" width="2.28515625" style="3" customWidth="1"/>
    <col min="4660" max="4660" width="0" style="3" hidden="1" customWidth="1"/>
    <col min="4661" max="4661" width="4.42578125" style="3" bestFit="1" customWidth="1"/>
    <col min="4662" max="4662" width="5.7109375" style="3" customWidth="1"/>
    <col min="4663" max="4663" width="5.140625" style="3" customWidth="1"/>
    <col min="4664" max="4664" width="0" style="3" hidden="1" customWidth="1"/>
    <col min="4665" max="4665" width="10.7109375" style="3" customWidth="1"/>
    <col min="4666" max="4800" width="9.42578125" style="3" customWidth="1"/>
    <col min="4801" max="4801" width="3.7109375" style="3" bestFit="1" customWidth="1"/>
    <col min="4802" max="4802" width="21" style="3" bestFit="1" customWidth="1"/>
    <col min="4803" max="4803" width="5" style="3" bestFit="1" customWidth="1"/>
    <col min="4804" max="4804" width="5.5703125" style="3" bestFit="1" customWidth="1"/>
    <col min="4805" max="4805" width="5" style="3" bestFit="1" customWidth="1"/>
    <col min="4806" max="4806" width="5.85546875" style="3" bestFit="1" customWidth="1"/>
    <col min="4807" max="4807" width="5.42578125" style="3" bestFit="1" customWidth="1"/>
    <col min="4808" max="4814" width="3.140625" style="3" bestFit="1" customWidth="1"/>
    <col min="4815" max="4816" width="5.5703125" style="3" bestFit="1" customWidth="1"/>
    <col min="4817" max="4818" width="3.140625" style="3" bestFit="1" customWidth="1"/>
    <col min="4819" max="4819" width="5.42578125" style="3" bestFit="1" customWidth="1"/>
    <col min="4820" max="4827" width="3.140625" style="3" bestFit="1" customWidth="1"/>
    <col min="4828" max="4828" width="4.5703125" style="3" bestFit="1" customWidth="1"/>
    <col min="4829" max="4830" width="5.5703125" style="3" bestFit="1" customWidth="1"/>
    <col min="4831" max="4831" width="3.7109375" style="3" bestFit="1" customWidth="1"/>
    <col min="4832" max="4834" width="3.140625" style="3" bestFit="1" customWidth="1"/>
    <col min="4835" max="4835" width="5.5703125" style="3" bestFit="1" customWidth="1"/>
    <col min="4836" max="4836" width="3.7109375" style="3" bestFit="1" customWidth="1"/>
    <col min="4837" max="4837" width="4.5703125" style="3" bestFit="1" customWidth="1"/>
    <col min="4838" max="4838" width="3.140625" style="3" bestFit="1" customWidth="1"/>
    <col min="4839" max="4841" width="4.5703125" style="3" bestFit="1" customWidth="1"/>
    <col min="4842" max="4842" width="5.5703125" style="3" bestFit="1" customWidth="1"/>
    <col min="4843" max="4843" width="5.42578125" style="3" bestFit="1" customWidth="1"/>
    <col min="4844" max="4844" width="5" style="3" bestFit="1" customWidth="1"/>
    <col min="4845" max="4845" width="4.5703125" style="3" bestFit="1" customWidth="1"/>
    <col min="4846" max="4846" width="3.7109375" style="3" bestFit="1" customWidth="1"/>
    <col min="4847" max="4847" width="5.42578125" style="3" bestFit="1" customWidth="1"/>
    <col min="4848" max="4848" width="4.5703125" style="3" bestFit="1" customWidth="1"/>
    <col min="4849" max="4849" width="5.42578125" style="3" bestFit="1" customWidth="1"/>
    <col min="4850" max="4851" width="4.5703125" style="3" bestFit="1" customWidth="1"/>
    <col min="4852" max="4852" width="3.7109375" style="3" bestFit="1" customWidth="1"/>
    <col min="4853" max="4853" width="4.5703125" style="3" bestFit="1" customWidth="1"/>
    <col min="4854" max="4854" width="3.140625" style="3" bestFit="1" customWidth="1"/>
    <col min="4855" max="4855" width="3.7109375" style="3" bestFit="1" customWidth="1"/>
    <col min="4856" max="4856" width="4.5703125" style="3" bestFit="1" customWidth="1"/>
    <col min="4857" max="4858" width="5.5703125" style="3" bestFit="1" customWidth="1"/>
    <col min="4859" max="4859" width="3.7109375" style="3" bestFit="1" customWidth="1"/>
    <col min="4860" max="4860" width="4.5703125" style="3" bestFit="1" customWidth="1"/>
    <col min="4861" max="4864" width="3.7109375" style="3"/>
    <col min="4865" max="4865" width="3.140625" style="3" bestFit="1" customWidth="1"/>
    <col min="4866" max="4866" width="14" style="3" bestFit="1" customWidth="1"/>
    <col min="4867" max="4867" width="3.28515625" style="3" bestFit="1" customWidth="1"/>
    <col min="4868" max="4869" width="0" style="3" hidden="1" customWidth="1"/>
    <col min="4870" max="4870" width="4.7109375" style="3" bestFit="1" customWidth="1"/>
    <col min="4871" max="4871" width="3.28515625" style="3" bestFit="1" customWidth="1"/>
    <col min="4872" max="4872" width="0" style="3" hidden="1" customWidth="1"/>
    <col min="4873" max="4873" width="5.42578125" style="3" bestFit="1" customWidth="1"/>
    <col min="4874" max="4874" width="4" style="3" bestFit="1" customWidth="1"/>
    <col min="4875" max="4875" width="0" style="3" hidden="1" customWidth="1"/>
    <col min="4876" max="4876" width="6.140625" style="3" bestFit="1" customWidth="1"/>
    <col min="4877" max="4877" width="3" style="3" bestFit="1" customWidth="1"/>
    <col min="4878" max="4878" width="0" style="3" hidden="1" customWidth="1"/>
    <col min="4879" max="4879" width="5.42578125" style="3" bestFit="1" customWidth="1"/>
    <col min="4880" max="4880" width="2.5703125" style="3" bestFit="1" customWidth="1"/>
    <col min="4881" max="4881" width="0" style="3" hidden="1" customWidth="1"/>
    <col min="4882" max="4882" width="4.42578125" style="3" bestFit="1" customWidth="1"/>
    <col min="4883" max="4883" width="3.140625" style="3" customWidth="1"/>
    <col min="4884" max="4884" width="0" style="3" hidden="1" customWidth="1"/>
    <col min="4885" max="4885" width="5.7109375" style="3" bestFit="1" customWidth="1"/>
    <col min="4886" max="4886" width="2.140625" style="3" customWidth="1"/>
    <col min="4887" max="4887" width="0" style="3" hidden="1" customWidth="1"/>
    <col min="4888" max="4888" width="5.28515625" style="3" customWidth="1"/>
    <col min="4889" max="4889" width="3" style="3" customWidth="1"/>
    <col min="4890" max="4890" width="0" style="3" hidden="1" customWidth="1"/>
    <col min="4891" max="4891" width="5.42578125" style="3" bestFit="1" customWidth="1"/>
    <col min="4892" max="4892" width="2.28515625" style="3" customWidth="1"/>
    <col min="4893" max="4893" width="0" style="3" hidden="1" customWidth="1"/>
    <col min="4894" max="4894" width="4.7109375" style="3" bestFit="1" customWidth="1"/>
    <col min="4895" max="4895" width="3.140625" style="3" bestFit="1" customWidth="1"/>
    <col min="4896" max="4896" width="0" style="3" hidden="1" customWidth="1"/>
    <col min="4897" max="4897" width="4.7109375" style="3" bestFit="1" customWidth="1"/>
    <col min="4898" max="4898" width="2.7109375" style="3" customWidth="1"/>
    <col min="4899" max="4899" width="0" style="3" hidden="1" customWidth="1"/>
    <col min="4900" max="4900" width="3.42578125" style="3" customWidth="1"/>
    <col min="4901" max="4901" width="4.42578125" style="3" bestFit="1" customWidth="1"/>
    <col min="4902" max="4904" width="0" style="3" hidden="1" customWidth="1"/>
    <col min="4905" max="4905" width="6.5703125" style="3" bestFit="1" customWidth="1"/>
    <col min="4906" max="4906" width="3" style="3" bestFit="1" customWidth="1"/>
    <col min="4907" max="4907" width="0" style="3" hidden="1" customWidth="1"/>
    <col min="4908" max="4908" width="5" style="3" bestFit="1" customWidth="1"/>
    <col min="4909" max="4909" width="3" style="3" bestFit="1" customWidth="1"/>
    <col min="4910" max="4910" width="0" style="3" hidden="1" customWidth="1"/>
    <col min="4911" max="4911" width="4.42578125" style="3" bestFit="1" customWidth="1"/>
    <col min="4912" max="4912" width="3.140625" style="3" bestFit="1" customWidth="1"/>
    <col min="4913" max="4913" width="0" style="3" hidden="1" customWidth="1"/>
    <col min="4914" max="4914" width="4.42578125" style="3" bestFit="1" customWidth="1"/>
    <col min="4915" max="4915" width="2.28515625" style="3" customWidth="1"/>
    <col min="4916" max="4916" width="0" style="3" hidden="1" customWidth="1"/>
    <col min="4917" max="4917" width="4.42578125" style="3" bestFit="1" customWidth="1"/>
    <col min="4918" max="4918" width="5.7109375" style="3" customWidth="1"/>
    <col min="4919" max="4919" width="5.140625" style="3" customWidth="1"/>
    <col min="4920" max="4920" width="0" style="3" hidden="1" customWidth="1"/>
    <col min="4921" max="4921" width="10.7109375" style="3" customWidth="1"/>
    <col min="4922" max="5056" width="9.42578125" style="3" customWidth="1"/>
    <col min="5057" max="5057" width="3.7109375" style="3" bestFit="1" customWidth="1"/>
    <col min="5058" max="5058" width="21" style="3" bestFit="1" customWidth="1"/>
    <col min="5059" max="5059" width="5" style="3" bestFit="1" customWidth="1"/>
    <col min="5060" max="5060" width="5.5703125" style="3" bestFit="1" customWidth="1"/>
    <col min="5061" max="5061" width="5" style="3" bestFit="1" customWidth="1"/>
    <col min="5062" max="5062" width="5.85546875" style="3" bestFit="1" customWidth="1"/>
    <col min="5063" max="5063" width="5.42578125" style="3" bestFit="1" customWidth="1"/>
    <col min="5064" max="5070" width="3.140625" style="3" bestFit="1" customWidth="1"/>
    <col min="5071" max="5072" width="5.5703125" style="3" bestFit="1" customWidth="1"/>
    <col min="5073" max="5074" width="3.140625" style="3" bestFit="1" customWidth="1"/>
    <col min="5075" max="5075" width="5.42578125" style="3" bestFit="1" customWidth="1"/>
    <col min="5076" max="5083" width="3.140625" style="3" bestFit="1" customWidth="1"/>
    <col min="5084" max="5084" width="4.5703125" style="3" bestFit="1" customWidth="1"/>
    <col min="5085" max="5086" width="5.5703125" style="3" bestFit="1" customWidth="1"/>
    <col min="5087" max="5087" width="3.7109375" style="3" bestFit="1" customWidth="1"/>
    <col min="5088" max="5090" width="3.140625" style="3" bestFit="1" customWidth="1"/>
    <col min="5091" max="5091" width="5.5703125" style="3" bestFit="1" customWidth="1"/>
    <col min="5092" max="5092" width="3.7109375" style="3" bestFit="1" customWidth="1"/>
    <col min="5093" max="5093" width="4.5703125" style="3" bestFit="1" customWidth="1"/>
    <col min="5094" max="5094" width="3.140625" style="3" bestFit="1" customWidth="1"/>
    <col min="5095" max="5097" width="4.5703125" style="3" bestFit="1" customWidth="1"/>
    <col min="5098" max="5098" width="5.5703125" style="3" bestFit="1" customWidth="1"/>
    <col min="5099" max="5099" width="5.42578125" style="3" bestFit="1" customWidth="1"/>
    <col min="5100" max="5100" width="5" style="3" bestFit="1" customWidth="1"/>
    <col min="5101" max="5101" width="4.5703125" style="3" bestFit="1" customWidth="1"/>
    <col min="5102" max="5102" width="3.7109375" style="3" bestFit="1" customWidth="1"/>
    <col min="5103" max="5103" width="5.42578125" style="3" bestFit="1" customWidth="1"/>
    <col min="5104" max="5104" width="4.5703125" style="3" bestFit="1" customWidth="1"/>
    <col min="5105" max="5105" width="5.42578125" style="3" bestFit="1" customWidth="1"/>
    <col min="5106" max="5107" width="4.5703125" style="3" bestFit="1" customWidth="1"/>
    <col min="5108" max="5108" width="3.7109375" style="3" bestFit="1" customWidth="1"/>
    <col min="5109" max="5109" width="4.5703125" style="3" bestFit="1" customWidth="1"/>
    <col min="5110" max="5110" width="3.140625" style="3" bestFit="1" customWidth="1"/>
    <col min="5111" max="5111" width="3.7109375" style="3" bestFit="1" customWidth="1"/>
    <col min="5112" max="5112" width="4.5703125" style="3" bestFit="1" customWidth="1"/>
    <col min="5113" max="5114" width="5.5703125" style="3" bestFit="1" customWidth="1"/>
    <col min="5115" max="5115" width="3.7109375" style="3" bestFit="1" customWidth="1"/>
    <col min="5116" max="5116" width="4.5703125" style="3" bestFit="1" customWidth="1"/>
    <col min="5117" max="5120" width="3.7109375" style="3"/>
    <col min="5121" max="5121" width="3.140625" style="3" bestFit="1" customWidth="1"/>
    <col min="5122" max="5122" width="14" style="3" bestFit="1" customWidth="1"/>
    <col min="5123" max="5123" width="3.28515625" style="3" bestFit="1" customWidth="1"/>
    <col min="5124" max="5125" width="0" style="3" hidden="1" customWidth="1"/>
    <col min="5126" max="5126" width="4.7109375" style="3" bestFit="1" customWidth="1"/>
    <col min="5127" max="5127" width="3.28515625" style="3" bestFit="1" customWidth="1"/>
    <col min="5128" max="5128" width="0" style="3" hidden="1" customWidth="1"/>
    <col min="5129" max="5129" width="5.42578125" style="3" bestFit="1" customWidth="1"/>
    <col min="5130" max="5130" width="4" style="3" bestFit="1" customWidth="1"/>
    <col min="5131" max="5131" width="0" style="3" hidden="1" customWidth="1"/>
    <col min="5132" max="5132" width="6.140625" style="3" bestFit="1" customWidth="1"/>
    <col min="5133" max="5133" width="3" style="3" bestFit="1" customWidth="1"/>
    <col min="5134" max="5134" width="0" style="3" hidden="1" customWidth="1"/>
    <col min="5135" max="5135" width="5.42578125" style="3" bestFit="1" customWidth="1"/>
    <col min="5136" max="5136" width="2.5703125" style="3" bestFit="1" customWidth="1"/>
    <col min="5137" max="5137" width="0" style="3" hidden="1" customWidth="1"/>
    <col min="5138" max="5138" width="4.42578125" style="3" bestFit="1" customWidth="1"/>
    <col min="5139" max="5139" width="3.140625" style="3" customWidth="1"/>
    <col min="5140" max="5140" width="0" style="3" hidden="1" customWidth="1"/>
    <col min="5141" max="5141" width="5.7109375" style="3" bestFit="1" customWidth="1"/>
    <col min="5142" max="5142" width="2.140625" style="3" customWidth="1"/>
    <col min="5143" max="5143" width="0" style="3" hidden="1" customWidth="1"/>
    <col min="5144" max="5144" width="5.28515625" style="3" customWidth="1"/>
    <col min="5145" max="5145" width="3" style="3" customWidth="1"/>
    <col min="5146" max="5146" width="0" style="3" hidden="1" customWidth="1"/>
    <col min="5147" max="5147" width="5.42578125" style="3" bestFit="1" customWidth="1"/>
    <col min="5148" max="5148" width="2.28515625" style="3" customWidth="1"/>
    <col min="5149" max="5149" width="0" style="3" hidden="1" customWidth="1"/>
    <col min="5150" max="5150" width="4.7109375" style="3" bestFit="1" customWidth="1"/>
    <col min="5151" max="5151" width="3.140625" style="3" bestFit="1" customWidth="1"/>
    <col min="5152" max="5152" width="0" style="3" hidden="1" customWidth="1"/>
    <col min="5153" max="5153" width="4.7109375" style="3" bestFit="1" customWidth="1"/>
    <col min="5154" max="5154" width="2.7109375" style="3" customWidth="1"/>
    <col min="5155" max="5155" width="0" style="3" hidden="1" customWidth="1"/>
    <col min="5156" max="5156" width="3.42578125" style="3" customWidth="1"/>
    <col min="5157" max="5157" width="4.42578125" style="3" bestFit="1" customWidth="1"/>
    <col min="5158" max="5160" width="0" style="3" hidden="1" customWidth="1"/>
    <col min="5161" max="5161" width="6.5703125" style="3" bestFit="1" customWidth="1"/>
    <col min="5162" max="5162" width="3" style="3" bestFit="1" customWidth="1"/>
    <col min="5163" max="5163" width="0" style="3" hidden="1" customWidth="1"/>
    <col min="5164" max="5164" width="5" style="3" bestFit="1" customWidth="1"/>
    <col min="5165" max="5165" width="3" style="3" bestFit="1" customWidth="1"/>
    <col min="5166" max="5166" width="0" style="3" hidden="1" customWidth="1"/>
    <col min="5167" max="5167" width="4.42578125" style="3" bestFit="1" customWidth="1"/>
    <col min="5168" max="5168" width="3.140625" style="3" bestFit="1" customWidth="1"/>
    <col min="5169" max="5169" width="0" style="3" hidden="1" customWidth="1"/>
    <col min="5170" max="5170" width="4.42578125" style="3" bestFit="1" customWidth="1"/>
    <col min="5171" max="5171" width="2.28515625" style="3" customWidth="1"/>
    <col min="5172" max="5172" width="0" style="3" hidden="1" customWidth="1"/>
    <col min="5173" max="5173" width="4.42578125" style="3" bestFit="1" customWidth="1"/>
    <col min="5174" max="5174" width="5.7109375" style="3" customWidth="1"/>
    <col min="5175" max="5175" width="5.140625" style="3" customWidth="1"/>
    <col min="5176" max="5176" width="0" style="3" hidden="1" customWidth="1"/>
    <col min="5177" max="5177" width="10.7109375" style="3" customWidth="1"/>
    <col min="5178" max="5312" width="9.42578125" style="3" customWidth="1"/>
    <col min="5313" max="5313" width="3.7109375" style="3" bestFit="1" customWidth="1"/>
    <col min="5314" max="5314" width="21" style="3" bestFit="1" customWidth="1"/>
    <col min="5315" max="5315" width="5" style="3" bestFit="1" customWidth="1"/>
    <col min="5316" max="5316" width="5.5703125" style="3" bestFit="1" customWidth="1"/>
    <col min="5317" max="5317" width="5" style="3" bestFit="1" customWidth="1"/>
    <col min="5318" max="5318" width="5.85546875" style="3" bestFit="1" customWidth="1"/>
    <col min="5319" max="5319" width="5.42578125" style="3" bestFit="1" customWidth="1"/>
    <col min="5320" max="5326" width="3.140625" style="3" bestFit="1" customWidth="1"/>
    <col min="5327" max="5328" width="5.5703125" style="3" bestFit="1" customWidth="1"/>
    <col min="5329" max="5330" width="3.140625" style="3" bestFit="1" customWidth="1"/>
    <col min="5331" max="5331" width="5.42578125" style="3" bestFit="1" customWidth="1"/>
    <col min="5332" max="5339" width="3.140625" style="3" bestFit="1" customWidth="1"/>
    <col min="5340" max="5340" width="4.5703125" style="3" bestFit="1" customWidth="1"/>
    <col min="5341" max="5342" width="5.5703125" style="3" bestFit="1" customWidth="1"/>
    <col min="5343" max="5343" width="3.7109375" style="3" bestFit="1" customWidth="1"/>
    <col min="5344" max="5346" width="3.140625" style="3" bestFit="1" customWidth="1"/>
    <col min="5347" max="5347" width="5.5703125" style="3" bestFit="1" customWidth="1"/>
    <col min="5348" max="5348" width="3.7109375" style="3" bestFit="1" customWidth="1"/>
    <col min="5349" max="5349" width="4.5703125" style="3" bestFit="1" customWidth="1"/>
    <col min="5350" max="5350" width="3.140625" style="3" bestFit="1" customWidth="1"/>
    <col min="5351" max="5353" width="4.5703125" style="3" bestFit="1" customWidth="1"/>
    <col min="5354" max="5354" width="5.5703125" style="3" bestFit="1" customWidth="1"/>
    <col min="5355" max="5355" width="5.42578125" style="3" bestFit="1" customWidth="1"/>
    <col min="5356" max="5356" width="5" style="3" bestFit="1" customWidth="1"/>
    <col min="5357" max="5357" width="4.5703125" style="3" bestFit="1" customWidth="1"/>
    <col min="5358" max="5358" width="3.7109375" style="3" bestFit="1" customWidth="1"/>
    <col min="5359" max="5359" width="5.42578125" style="3" bestFit="1" customWidth="1"/>
    <col min="5360" max="5360" width="4.5703125" style="3" bestFit="1" customWidth="1"/>
    <col min="5361" max="5361" width="5.42578125" style="3" bestFit="1" customWidth="1"/>
    <col min="5362" max="5363" width="4.5703125" style="3" bestFit="1" customWidth="1"/>
    <col min="5364" max="5364" width="3.7109375" style="3" bestFit="1" customWidth="1"/>
    <col min="5365" max="5365" width="4.5703125" style="3" bestFit="1" customWidth="1"/>
    <col min="5366" max="5366" width="3.140625" style="3" bestFit="1" customWidth="1"/>
    <col min="5367" max="5367" width="3.7109375" style="3" bestFit="1" customWidth="1"/>
    <col min="5368" max="5368" width="4.5703125" style="3" bestFit="1" customWidth="1"/>
    <col min="5369" max="5370" width="5.5703125" style="3" bestFit="1" customWidth="1"/>
    <col min="5371" max="5371" width="3.7109375" style="3" bestFit="1" customWidth="1"/>
    <col min="5372" max="5372" width="4.5703125" style="3" bestFit="1" customWidth="1"/>
    <col min="5373" max="5376" width="3.7109375" style="3"/>
    <col min="5377" max="5377" width="3.140625" style="3" bestFit="1" customWidth="1"/>
    <col min="5378" max="5378" width="14" style="3" bestFit="1" customWidth="1"/>
    <col min="5379" max="5379" width="3.28515625" style="3" bestFit="1" customWidth="1"/>
    <col min="5380" max="5381" width="0" style="3" hidden="1" customWidth="1"/>
    <col min="5382" max="5382" width="4.7109375" style="3" bestFit="1" customWidth="1"/>
    <col min="5383" max="5383" width="3.28515625" style="3" bestFit="1" customWidth="1"/>
    <col min="5384" max="5384" width="0" style="3" hidden="1" customWidth="1"/>
    <col min="5385" max="5385" width="5.42578125" style="3" bestFit="1" customWidth="1"/>
    <col min="5386" max="5386" width="4" style="3" bestFit="1" customWidth="1"/>
    <col min="5387" max="5387" width="0" style="3" hidden="1" customWidth="1"/>
    <col min="5388" max="5388" width="6.140625" style="3" bestFit="1" customWidth="1"/>
    <col min="5389" max="5389" width="3" style="3" bestFit="1" customWidth="1"/>
    <col min="5390" max="5390" width="0" style="3" hidden="1" customWidth="1"/>
    <col min="5391" max="5391" width="5.42578125" style="3" bestFit="1" customWidth="1"/>
    <col min="5392" max="5392" width="2.5703125" style="3" bestFit="1" customWidth="1"/>
    <col min="5393" max="5393" width="0" style="3" hidden="1" customWidth="1"/>
    <col min="5394" max="5394" width="4.42578125" style="3" bestFit="1" customWidth="1"/>
    <col min="5395" max="5395" width="3.140625" style="3" customWidth="1"/>
    <col min="5396" max="5396" width="0" style="3" hidden="1" customWidth="1"/>
    <col min="5397" max="5397" width="5.7109375" style="3" bestFit="1" customWidth="1"/>
    <col min="5398" max="5398" width="2.140625" style="3" customWidth="1"/>
    <col min="5399" max="5399" width="0" style="3" hidden="1" customWidth="1"/>
    <col min="5400" max="5400" width="5.28515625" style="3" customWidth="1"/>
    <col min="5401" max="5401" width="3" style="3" customWidth="1"/>
    <col min="5402" max="5402" width="0" style="3" hidden="1" customWidth="1"/>
    <col min="5403" max="5403" width="5.42578125" style="3" bestFit="1" customWidth="1"/>
    <col min="5404" max="5404" width="2.28515625" style="3" customWidth="1"/>
    <col min="5405" max="5405" width="0" style="3" hidden="1" customWidth="1"/>
    <col min="5406" max="5406" width="4.7109375" style="3" bestFit="1" customWidth="1"/>
    <col min="5407" max="5407" width="3.140625" style="3" bestFit="1" customWidth="1"/>
    <col min="5408" max="5408" width="0" style="3" hidden="1" customWidth="1"/>
    <col min="5409" max="5409" width="4.7109375" style="3" bestFit="1" customWidth="1"/>
    <col min="5410" max="5410" width="2.7109375" style="3" customWidth="1"/>
    <col min="5411" max="5411" width="0" style="3" hidden="1" customWidth="1"/>
    <col min="5412" max="5412" width="3.42578125" style="3" customWidth="1"/>
    <col min="5413" max="5413" width="4.42578125" style="3" bestFit="1" customWidth="1"/>
    <col min="5414" max="5416" width="0" style="3" hidden="1" customWidth="1"/>
    <col min="5417" max="5417" width="6.5703125" style="3" bestFit="1" customWidth="1"/>
    <col min="5418" max="5418" width="3" style="3" bestFit="1" customWidth="1"/>
    <col min="5419" max="5419" width="0" style="3" hidden="1" customWidth="1"/>
    <col min="5420" max="5420" width="5" style="3" bestFit="1" customWidth="1"/>
    <col min="5421" max="5421" width="3" style="3" bestFit="1" customWidth="1"/>
    <col min="5422" max="5422" width="0" style="3" hidden="1" customWidth="1"/>
    <col min="5423" max="5423" width="4.42578125" style="3" bestFit="1" customWidth="1"/>
    <col min="5424" max="5424" width="3.140625" style="3" bestFit="1" customWidth="1"/>
    <col min="5425" max="5425" width="0" style="3" hidden="1" customWidth="1"/>
    <col min="5426" max="5426" width="4.42578125" style="3" bestFit="1" customWidth="1"/>
    <col min="5427" max="5427" width="2.28515625" style="3" customWidth="1"/>
    <col min="5428" max="5428" width="0" style="3" hidden="1" customWidth="1"/>
    <col min="5429" max="5429" width="4.42578125" style="3" bestFit="1" customWidth="1"/>
    <col min="5430" max="5430" width="5.7109375" style="3" customWidth="1"/>
    <col min="5431" max="5431" width="5.140625" style="3" customWidth="1"/>
    <col min="5432" max="5432" width="0" style="3" hidden="1" customWidth="1"/>
    <col min="5433" max="5433" width="10.7109375" style="3" customWidth="1"/>
    <col min="5434" max="5568" width="9.42578125" style="3" customWidth="1"/>
    <col min="5569" max="5569" width="3.7109375" style="3" bestFit="1" customWidth="1"/>
    <col min="5570" max="5570" width="21" style="3" bestFit="1" customWidth="1"/>
    <col min="5571" max="5571" width="5" style="3" bestFit="1" customWidth="1"/>
    <col min="5572" max="5572" width="5.5703125" style="3" bestFit="1" customWidth="1"/>
    <col min="5573" max="5573" width="5" style="3" bestFit="1" customWidth="1"/>
    <col min="5574" max="5574" width="5.85546875" style="3" bestFit="1" customWidth="1"/>
    <col min="5575" max="5575" width="5.42578125" style="3" bestFit="1" customWidth="1"/>
    <col min="5576" max="5582" width="3.140625" style="3" bestFit="1" customWidth="1"/>
    <col min="5583" max="5584" width="5.5703125" style="3" bestFit="1" customWidth="1"/>
    <col min="5585" max="5586" width="3.140625" style="3" bestFit="1" customWidth="1"/>
    <col min="5587" max="5587" width="5.42578125" style="3" bestFit="1" customWidth="1"/>
    <col min="5588" max="5595" width="3.140625" style="3" bestFit="1" customWidth="1"/>
    <col min="5596" max="5596" width="4.5703125" style="3" bestFit="1" customWidth="1"/>
    <col min="5597" max="5598" width="5.5703125" style="3" bestFit="1" customWidth="1"/>
    <col min="5599" max="5599" width="3.7109375" style="3" bestFit="1" customWidth="1"/>
    <col min="5600" max="5602" width="3.140625" style="3" bestFit="1" customWidth="1"/>
    <col min="5603" max="5603" width="5.5703125" style="3" bestFit="1" customWidth="1"/>
    <col min="5604" max="5604" width="3.7109375" style="3" bestFit="1" customWidth="1"/>
    <col min="5605" max="5605" width="4.5703125" style="3" bestFit="1" customWidth="1"/>
    <col min="5606" max="5606" width="3.140625" style="3" bestFit="1" customWidth="1"/>
    <col min="5607" max="5609" width="4.5703125" style="3" bestFit="1" customWidth="1"/>
    <col min="5610" max="5610" width="5.5703125" style="3" bestFit="1" customWidth="1"/>
    <col min="5611" max="5611" width="5.42578125" style="3" bestFit="1" customWidth="1"/>
    <col min="5612" max="5612" width="5" style="3" bestFit="1" customWidth="1"/>
    <col min="5613" max="5613" width="4.5703125" style="3" bestFit="1" customWidth="1"/>
    <col min="5614" max="5614" width="3.7109375" style="3" bestFit="1" customWidth="1"/>
    <col min="5615" max="5615" width="5.42578125" style="3" bestFit="1" customWidth="1"/>
    <col min="5616" max="5616" width="4.5703125" style="3" bestFit="1" customWidth="1"/>
    <col min="5617" max="5617" width="5.42578125" style="3" bestFit="1" customWidth="1"/>
    <col min="5618" max="5619" width="4.5703125" style="3" bestFit="1" customWidth="1"/>
    <col min="5620" max="5620" width="3.7109375" style="3" bestFit="1" customWidth="1"/>
    <col min="5621" max="5621" width="4.5703125" style="3" bestFit="1" customWidth="1"/>
    <col min="5622" max="5622" width="3.140625" style="3" bestFit="1" customWidth="1"/>
    <col min="5623" max="5623" width="3.7109375" style="3" bestFit="1" customWidth="1"/>
    <col min="5624" max="5624" width="4.5703125" style="3" bestFit="1" customWidth="1"/>
    <col min="5625" max="5626" width="5.5703125" style="3" bestFit="1" customWidth="1"/>
    <col min="5627" max="5627" width="3.7109375" style="3" bestFit="1" customWidth="1"/>
    <col min="5628" max="5628" width="4.5703125" style="3" bestFit="1" customWidth="1"/>
    <col min="5629" max="5632" width="3.7109375" style="3"/>
    <col min="5633" max="5633" width="3.140625" style="3" bestFit="1" customWidth="1"/>
    <col min="5634" max="5634" width="14" style="3" bestFit="1" customWidth="1"/>
    <col min="5635" max="5635" width="3.28515625" style="3" bestFit="1" customWidth="1"/>
    <col min="5636" max="5637" width="0" style="3" hidden="1" customWidth="1"/>
    <col min="5638" max="5638" width="4.7109375" style="3" bestFit="1" customWidth="1"/>
    <col min="5639" max="5639" width="3.28515625" style="3" bestFit="1" customWidth="1"/>
    <col min="5640" max="5640" width="0" style="3" hidden="1" customWidth="1"/>
    <col min="5641" max="5641" width="5.42578125" style="3" bestFit="1" customWidth="1"/>
    <col min="5642" max="5642" width="4" style="3" bestFit="1" customWidth="1"/>
    <col min="5643" max="5643" width="0" style="3" hidden="1" customWidth="1"/>
    <col min="5644" max="5644" width="6.140625" style="3" bestFit="1" customWidth="1"/>
    <col min="5645" max="5645" width="3" style="3" bestFit="1" customWidth="1"/>
    <col min="5646" max="5646" width="0" style="3" hidden="1" customWidth="1"/>
    <col min="5647" max="5647" width="5.42578125" style="3" bestFit="1" customWidth="1"/>
    <col min="5648" max="5648" width="2.5703125" style="3" bestFit="1" customWidth="1"/>
    <col min="5649" max="5649" width="0" style="3" hidden="1" customWidth="1"/>
    <col min="5650" max="5650" width="4.42578125" style="3" bestFit="1" customWidth="1"/>
    <col min="5651" max="5651" width="3.140625" style="3" customWidth="1"/>
    <col min="5652" max="5652" width="0" style="3" hidden="1" customWidth="1"/>
    <col min="5653" max="5653" width="5.7109375" style="3" bestFit="1" customWidth="1"/>
    <col min="5654" max="5654" width="2.140625" style="3" customWidth="1"/>
    <col min="5655" max="5655" width="0" style="3" hidden="1" customWidth="1"/>
    <col min="5656" max="5656" width="5.28515625" style="3" customWidth="1"/>
    <col min="5657" max="5657" width="3" style="3" customWidth="1"/>
    <col min="5658" max="5658" width="0" style="3" hidden="1" customWidth="1"/>
    <col min="5659" max="5659" width="5.42578125" style="3" bestFit="1" customWidth="1"/>
    <col min="5660" max="5660" width="2.28515625" style="3" customWidth="1"/>
    <col min="5661" max="5661" width="0" style="3" hidden="1" customWidth="1"/>
    <col min="5662" max="5662" width="4.7109375" style="3" bestFit="1" customWidth="1"/>
    <col min="5663" max="5663" width="3.140625" style="3" bestFit="1" customWidth="1"/>
    <col min="5664" max="5664" width="0" style="3" hidden="1" customWidth="1"/>
    <col min="5665" max="5665" width="4.7109375" style="3" bestFit="1" customWidth="1"/>
    <col min="5666" max="5666" width="2.7109375" style="3" customWidth="1"/>
    <col min="5667" max="5667" width="0" style="3" hidden="1" customWidth="1"/>
    <col min="5668" max="5668" width="3.42578125" style="3" customWidth="1"/>
    <col min="5669" max="5669" width="4.42578125" style="3" bestFit="1" customWidth="1"/>
    <col min="5670" max="5672" width="0" style="3" hidden="1" customWidth="1"/>
    <col min="5673" max="5673" width="6.5703125" style="3" bestFit="1" customWidth="1"/>
    <col min="5674" max="5674" width="3" style="3" bestFit="1" customWidth="1"/>
    <col min="5675" max="5675" width="0" style="3" hidden="1" customWidth="1"/>
    <col min="5676" max="5676" width="5" style="3" bestFit="1" customWidth="1"/>
    <col min="5677" max="5677" width="3" style="3" bestFit="1" customWidth="1"/>
    <col min="5678" max="5678" width="0" style="3" hidden="1" customWidth="1"/>
    <col min="5679" max="5679" width="4.42578125" style="3" bestFit="1" customWidth="1"/>
    <col min="5680" max="5680" width="3.140625" style="3" bestFit="1" customWidth="1"/>
    <col min="5681" max="5681" width="0" style="3" hidden="1" customWidth="1"/>
    <col min="5682" max="5682" width="4.42578125" style="3" bestFit="1" customWidth="1"/>
    <col min="5683" max="5683" width="2.28515625" style="3" customWidth="1"/>
    <col min="5684" max="5684" width="0" style="3" hidden="1" customWidth="1"/>
    <col min="5685" max="5685" width="4.42578125" style="3" bestFit="1" customWidth="1"/>
    <col min="5686" max="5686" width="5.7109375" style="3" customWidth="1"/>
    <col min="5687" max="5687" width="5.140625" style="3" customWidth="1"/>
    <col min="5688" max="5688" width="0" style="3" hidden="1" customWidth="1"/>
    <col min="5689" max="5689" width="10.7109375" style="3" customWidth="1"/>
    <col min="5690" max="5824" width="9.42578125" style="3" customWidth="1"/>
    <col min="5825" max="5825" width="3.7109375" style="3" bestFit="1" customWidth="1"/>
    <col min="5826" max="5826" width="21" style="3" bestFit="1" customWidth="1"/>
    <col min="5827" max="5827" width="5" style="3" bestFit="1" customWidth="1"/>
    <col min="5828" max="5828" width="5.5703125" style="3" bestFit="1" customWidth="1"/>
    <col min="5829" max="5829" width="5" style="3" bestFit="1" customWidth="1"/>
    <col min="5830" max="5830" width="5.85546875" style="3" bestFit="1" customWidth="1"/>
    <col min="5831" max="5831" width="5.42578125" style="3" bestFit="1" customWidth="1"/>
    <col min="5832" max="5838" width="3.140625" style="3" bestFit="1" customWidth="1"/>
    <col min="5839" max="5840" width="5.5703125" style="3" bestFit="1" customWidth="1"/>
    <col min="5841" max="5842" width="3.140625" style="3" bestFit="1" customWidth="1"/>
    <col min="5843" max="5843" width="5.42578125" style="3" bestFit="1" customWidth="1"/>
    <col min="5844" max="5851" width="3.140625" style="3" bestFit="1" customWidth="1"/>
    <col min="5852" max="5852" width="4.5703125" style="3" bestFit="1" customWidth="1"/>
    <col min="5853" max="5854" width="5.5703125" style="3" bestFit="1" customWidth="1"/>
    <col min="5855" max="5855" width="3.7109375" style="3" bestFit="1" customWidth="1"/>
    <col min="5856" max="5858" width="3.140625" style="3" bestFit="1" customWidth="1"/>
    <col min="5859" max="5859" width="5.5703125" style="3" bestFit="1" customWidth="1"/>
    <col min="5860" max="5860" width="3.7109375" style="3" bestFit="1" customWidth="1"/>
    <col min="5861" max="5861" width="4.5703125" style="3" bestFit="1" customWidth="1"/>
    <col min="5862" max="5862" width="3.140625" style="3" bestFit="1" customWidth="1"/>
    <col min="5863" max="5865" width="4.5703125" style="3" bestFit="1" customWidth="1"/>
    <col min="5866" max="5866" width="5.5703125" style="3" bestFit="1" customWidth="1"/>
    <col min="5867" max="5867" width="5.42578125" style="3" bestFit="1" customWidth="1"/>
    <col min="5868" max="5868" width="5" style="3" bestFit="1" customWidth="1"/>
    <col min="5869" max="5869" width="4.5703125" style="3" bestFit="1" customWidth="1"/>
    <col min="5870" max="5870" width="3.7109375" style="3" bestFit="1" customWidth="1"/>
    <col min="5871" max="5871" width="5.42578125" style="3" bestFit="1" customWidth="1"/>
    <col min="5872" max="5872" width="4.5703125" style="3" bestFit="1" customWidth="1"/>
    <col min="5873" max="5873" width="5.42578125" style="3" bestFit="1" customWidth="1"/>
    <col min="5874" max="5875" width="4.5703125" style="3" bestFit="1" customWidth="1"/>
    <col min="5876" max="5876" width="3.7109375" style="3" bestFit="1" customWidth="1"/>
    <col min="5877" max="5877" width="4.5703125" style="3" bestFit="1" customWidth="1"/>
    <col min="5878" max="5878" width="3.140625" style="3" bestFit="1" customWidth="1"/>
    <col min="5879" max="5879" width="3.7109375" style="3" bestFit="1" customWidth="1"/>
    <col min="5880" max="5880" width="4.5703125" style="3" bestFit="1" customWidth="1"/>
    <col min="5881" max="5882" width="5.5703125" style="3" bestFit="1" customWidth="1"/>
    <col min="5883" max="5883" width="3.7109375" style="3" bestFit="1" customWidth="1"/>
    <col min="5884" max="5884" width="4.5703125" style="3" bestFit="1" customWidth="1"/>
    <col min="5885" max="5888" width="3.7109375" style="3"/>
    <col min="5889" max="5889" width="3.140625" style="3" bestFit="1" customWidth="1"/>
    <col min="5890" max="5890" width="14" style="3" bestFit="1" customWidth="1"/>
    <col min="5891" max="5891" width="3.28515625" style="3" bestFit="1" customWidth="1"/>
    <col min="5892" max="5893" width="0" style="3" hidden="1" customWidth="1"/>
    <col min="5894" max="5894" width="4.7109375" style="3" bestFit="1" customWidth="1"/>
    <col min="5895" max="5895" width="3.28515625" style="3" bestFit="1" customWidth="1"/>
    <col min="5896" max="5896" width="0" style="3" hidden="1" customWidth="1"/>
    <col min="5897" max="5897" width="5.42578125" style="3" bestFit="1" customWidth="1"/>
    <col min="5898" max="5898" width="4" style="3" bestFit="1" customWidth="1"/>
    <col min="5899" max="5899" width="0" style="3" hidden="1" customWidth="1"/>
    <col min="5900" max="5900" width="6.140625" style="3" bestFit="1" customWidth="1"/>
    <col min="5901" max="5901" width="3" style="3" bestFit="1" customWidth="1"/>
    <col min="5902" max="5902" width="0" style="3" hidden="1" customWidth="1"/>
    <col min="5903" max="5903" width="5.42578125" style="3" bestFit="1" customWidth="1"/>
    <col min="5904" max="5904" width="2.5703125" style="3" bestFit="1" customWidth="1"/>
    <col min="5905" max="5905" width="0" style="3" hidden="1" customWidth="1"/>
    <col min="5906" max="5906" width="4.42578125" style="3" bestFit="1" customWidth="1"/>
    <col min="5907" max="5907" width="3.140625" style="3" customWidth="1"/>
    <col min="5908" max="5908" width="0" style="3" hidden="1" customWidth="1"/>
    <col min="5909" max="5909" width="5.7109375" style="3" bestFit="1" customWidth="1"/>
    <col min="5910" max="5910" width="2.140625" style="3" customWidth="1"/>
    <col min="5911" max="5911" width="0" style="3" hidden="1" customWidth="1"/>
    <col min="5912" max="5912" width="5.28515625" style="3" customWidth="1"/>
    <col min="5913" max="5913" width="3" style="3" customWidth="1"/>
    <col min="5914" max="5914" width="0" style="3" hidden="1" customWidth="1"/>
    <col min="5915" max="5915" width="5.42578125" style="3" bestFit="1" customWidth="1"/>
    <col min="5916" max="5916" width="2.28515625" style="3" customWidth="1"/>
    <col min="5917" max="5917" width="0" style="3" hidden="1" customWidth="1"/>
    <col min="5918" max="5918" width="4.7109375" style="3" bestFit="1" customWidth="1"/>
    <col min="5919" max="5919" width="3.140625" style="3" bestFit="1" customWidth="1"/>
    <col min="5920" max="5920" width="0" style="3" hidden="1" customWidth="1"/>
    <col min="5921" max="5921" width="4.7109375" style="3" bestFit="1" customWidth="1"/>
    <col min="5922" max="5922" width="2.7109375" style="3" customWidth="1"/>
    <col min="5923" max="5923" width="0" style="3" hidden="1" customWidth="1"/>
    <col min="5924" max="5924" width="3.42578125" style="3" customWidth="1"/>
    <col min="5925" max="5925" width="4.42578125" style="3" bestFit="1" customWidth="1"/>
    <col min="5926" max="5928" width="0" style="3" hidden="1" customWidth="1"/>
    <col min="5929" max="5929" width="6.5703125" style="3" bestFit="1" customWidth="1"/>
    <col min="5930" max="5930" width="3" style="3" bestFit="1" customWidth="1"/>
    <col min="5931" max="5931" width="0" style="3" hidden="1" customWidth="1"/>
    <col min="5932" max="5932" width="5" style="3" bestFit="1" customWidth="1"/>
    <col min="5933" max="5933" width="3" style="3" bestFit="1" customWidth="1"/>
    <col min="5934" max="5934" width="0" style="3" hidden="1" customWidth="1"/>
    <col min="5935" max="5935" width="4.42578125" style="3" bestFit="1" customWidth="1"/>
    <col min="5936" max="5936" width="3.140625" style="3" bestFit="1" customWidth="1"/>
    <col min="5937" max="5937" width="0" style="3" hidden="1" customWidth="1"/>
    <col min="5938" max="5938" width="4.42578125" style="3" bestFit="1" customWidth="1"/>
    <col min="5939" max="5939" width="2.28515625" style="3" customWidth="1"/>
    <col min="5940" max="5940" width="0" style="3" hidden="1" customWidth="1"/>
    <col min="5941" max="5941" width="4.42578125" style="3" bestFit="1" customWidth="1"/>
    <col min="5942" max="5942" width="5.7109375" style="3" customWidth="1"/>
    <col min="5943" max="5943" width="5.140625" style="3" customWidth="1"/>
    <col min="5944" max="5944" width="0" style="3" hidden="1" customWidth="1"/>
    <col min="5945" max="5945" width="10.7109375" style="3" customWidth="1"/>
    <col min="5946" max="6080" width="9.42578125" style="3" customWidth="1"/>
    <col min="6081" max="6081" width="3.7109375" style="3" bestFit="1" customWidth="1"/>
    <col min="6082" max="6082" width="21" style="3" bestFit="1" customWidth="1"/>
    <col min="6083" max="6083" width="5" style="3" bestFit="1" customWidth="1"/>
    <col min="6084" max="6084" width="5.5703125" style="3" bestFit="1" customWidth="1"/>
    <col min="6085" max="6085" width="5" style="3" bestFit="1" customWidth="1"/>
    <col min="6086" max="6086" width="5.85546875" style="3" bestFit="1" customWidth="1"/>
    <col min="6087" max="6087" width="5.42578125" style="3" bestFit="1" customWidth="1"/>
    <col min="6088" max="6094" width="3.140625" style="3" bestFit="1" customWidth="1"/>
    <col min="6095" max="6096" width="5.5703125" style="3" bestFit="1" customWidth="1"/>
    <col min="6097" max="6098" width="3.140625" style="3" bestFit="1" customWidth="1"/>
    <col min="6099" max="6099" width="5.42578125" style="3" bestFit="1" customWidth="1"/>
    <col min="6100" max="6107" width="3.140625" style="3" bestFit="1" customWidth="1"/>
    <col min="6108" max="6108" width="4.5703125" style="3" bestFit="1" customWidth="1"/>
    <col min="6109" max="6110" width="5.5703125" style="3" bestFit="1" customWidth="1"/>
    <col min="6111" max="6111" width="3.7109375" style="3" bestFit="1" customWidth="1"/>
    <col min="6112" max="6114" width="3.140625" style="3" bestFit="1" customWidth="1"/>
    <col min="6115" max="6115" width="5.5703125" style="3" bestFit="1" customWidth="1"/>
    <col min="6116" max="6116" width="3.7109375" style="3" bestFit="1" customWidth="1"/>
    <col min="6117" max="6117" width="4.5703125" style="3" bestFit="1" customWidth="1"/>
    <col min="6118" max="6118" width="3.140625" style="3" bestFit="1" customWidth="1"/>
    <col min="6119" max="6121" width="4.5703125" style="3" bestFit="1" customWidth="1"/>
    <col min="6122" max="6122" width="5.5703125" style="3" bestFit="1" customWidth="1"/>
    <col min="6123" max="6123" width="5.42578125" style="3" bestFit="1" customWidth="1"/>
    <col min="6124" max="6124" width="5" style="3" bestFit="1" customWidth="1"/>
    <col min="6125" max="6125" width="4.5703125" style="3" bestFit="1" customWidth="1"/>
    <col min="6126" max="6126" width="3.7109375" style="3" bestFit="1" customWidth="1"/>
    <col min="6127" max="6127" width="5.42578125" style="3" bestFit="1" customWidth="1"/>
    <col min="6128" max="6128" width="4.5703125" style="3" bestFit="1" customWidth="1"/>
    <col min="6129" max="6129" width="5.42578125" style="3" bestFit="1" customWidth="1"/>
    <col min="6130" max="6131" width="4.5703125" style="3" bestFit="1" customWidth="1"/>
    <col min="6132" max="6132" width="3.7109375" style="3" bestFit="1" customWidth="1"/>
    <col min="6133" max="6133" width="4.5703125" style="3" bestFit="1" customWidth="1"/>
    <col min="6134" max="6134" width="3.140625" style="3" bestFit="1" customWidth="1"/>
    <col min="6135" max="6135" width="3.7109375" style="3" bestFit="1" customWidth="1"/>
    <col min="6136" max="6136" width="4.5703125" style="3" bestFit="1" customWidth="1"/>
    <col min="6137" max="6138" width="5.5703125" style="3" bestFit="1" customWidth="1"/>
    <col min="6139" max="6139" width="3.7109375" style="3" bestFit="1" customWidth="1"/>
    <col min="6140" max="6140" width="4.5703125" style="3" bestFit="1" customWidth="1"/>
    <col min="6141" max="6144" width="3.7109375" style="3"/>
    <col min="6145" max="6145" width="3.140625" style="3" bestFit="1" customWidth="1"/>
    <col min="6146" max="6146" width="14" style="3" bestFit="1" customWidth="1"/>
    <col min="6147" max="6147" width="3.28515625" style="3" bestFit="1" customWidth="1"/>
    <col min="6148" max="6149" width="0" style="3" hidden="1" customWidth="1"/>
    <col min="6150" max="6150" width="4.7109375" style="3" bestFit="1" customWidth="1"/>
    <col min="6151" max="6151" width="3.28515625" style="3" bestFit="1" customWidth="1"/>
    <col min="6152" max="6152" width="0" style="3" hidden="1" customWidth="1"/>
    <col min="6153" max="6153" width="5.42578125" style="3" bestFit="1" customWidth="1"/>
    <col min="6154" max="6154" width="4" style="3" bestFit="1" customWidth="1"/>
    <col min="6155" max="6155" width="0" style="3" hidden="1" customWidth="1"/>
    <col min="6156" max="6156" width="6.140625" style="3" bestFit="1" customWidth="1"/>
    <col min="6157" max="6157" width="3" style="3" bestFit="1" customWidth="1"/>
    <col min="6158" max="6158" width="0" style="3" hidden="1" customWidth="1"/>
    <col min="6159" max="6159" width="5.42578125" style="3" bestFit="1" customWidth="1"/>
    <col min="6160" max="6160" width="2.5703125" style="3" bestFit="1" customWidth="1"/>
    <col min="6161" max="6161" width="0" style="3" hidden="1" customWidth="1"/>
    <col min="6162" max="6162" width="4.42578125" style="3" bestFit="1" customWidth="1"/>
    <col min="6163" max="6163" width="3.140625" style="3" customWidth="1"/>
    <col min="6164" max="6164" width="0" style="3" hidden="1" customWidth="1"/>
    <col min="6165" max="6165" width="5.7109375" style="3" bestFit="1" customWidth="1"/>
    <col min="6166" max="6166" width="2.140625" style="3" customWidth="1"/>
    <col min="6167" max="6167" width="0" style="3" hidden="1" customWidth="1"/>
    <col min="6168" max="6168" width="5.28515625" style="3" customWidth="1"/>
    <col min="6169" max="6169" width="3" style="3" customWidth="1"/>
    <col min="6170" max="6170" width="0" style="3" hidden="1" customWidth="1"/>
    <col min="6171" max="6171" width="5.42578125" style="3" bestFit="1" customWidth="1"/>
    <col min="6172" max="6172" width="2.28515625" style="3" customWidth="1"/>
    <col min="6173" max="6173" width="0" style="3" hidden="1" customWidth="1"/>
    <col min="6174" max="6174" width="4.7109375" style="3" bestFit="1" customWidth="1"/>
    <col min="6175" max="6175" width="3.140625" style="3" bestFit="1" customWidth="1"/>
    <col min="6176" max="6176" width="0" style="3" hidden="1" customWidth="1"/>
    <col min="6177" max="6177" width="4.7109375" style="3" bestFit="1" customWidth="1"/>
    <col min="6178" max="6178" width="2.7109375" style="3" customWidth="1"/>
    <col min="6179" max="6179" width="0" style="3" hidden="1" customWidth="1"/>
    <col min="6180" max="6180" width="3.42578125" style="3" customWidth="1"/>
    <col min="6181" max="6181" width="4.42578125" style="3" bestFit="1" customWidth="1"/>
    <col min="6182" max="6184" width="0" style="3" hidden="1" customWidth="1"/>
    <col min="6185" max="6185" width="6.5703125" style="3" bestFit="1" customWidth="1"/>
    <col min="6186" max="6186" width="3" style="3" bestFit="1" customWidth="1"/>
    <col min="6187" max="6187" width="0" style="3" hidden="1" customWidth="1"/>
    <col min="6188" max="6188" width="5" style="3" bestFit="1" customWidth="1"/>
    <col min="6189" max="6189" width="3" style="3" bestFit="1" customWidth="1"/>
    <col min="6190" max="6190" width="0" style="3" hidden="1" customWidth="1"/>
    <col min="6191" max="6191" width="4.42578125" style="3" bestFit="1" customWidth="1"/>
    <col min="6192" max="6192" width="3.140625" style="3" bestFit="1" customWidth="1"/>
    <col min="6193" max="6193" width="0" style="3" hidden="1" customWidth="1"/>
    <col min="6194" max="6194" width="4.42578125" style="3" bestFit="1" customWidth="1"/>
    <col min="6195" max="6195" width="2.28515625" style="3" customWidth="1"/>
    <col min="6196" max="6196" width="0" style="3" hidden="1" customWidth="1"/>
    <col min="6197" max="6197" width="4.42578125" style="3" bestFit="1" customWidth="1"/>
    <col min="6198" max="6198" width="5.7109375" style="3" customWidth="1"/>
    <col min="6199" max="6199" width="5.140625" style="3" customWidth="1"/>
    <col min="6200" max="6200" width="0" style="3" hidden="1" customWidth="1"/>
    <col min="6201" max="6201" width="10.7109375" style="3" customWidth="1"/>
    <col min="6202" max="6336" width="9.42578125" style="3" customWidth="1"/>
    <col min="6337" max="6337" width="3.7109375" style="3" bestFit="1" customWidth="1"/>
    <col min="6338" max="6338" width="21" style="3" bestFit="1" customWidth="1"/>
    <col min="6339" max="6339" width="5" style="3" bestFit="1" customWidth="1"/>
    <col min="6340" max="6340" width="5.5703125" style="3" bestFit="1" customWidth="1"/>
    <col min="6341" max="6341" width="5" style="3" bestFit="1" customWidth="1"/>
    <col min="6342" max="6342" width="5.85546875" style="3" bestFit="1" customWidth="1"/>
    <col min="6343" max="6343" width="5.42578125" style="3" bestFit="1" customWidth="1"/>
    <col min="6344" max="6350" width="3.140625" style="3" bestFit="1" customWidth="1"/>
    <col min="6351" max="6352" width="5.5703125" style="3" bestFit="1" customWidth="1"/>
    <col min="6353" max="6354" width="3.140625" style="3" bestFit="1" customWidth="1"/>
    <col min="6355" max="6355" width="5.42578125" style="3" bestFit="1" customWidth="1"/>
    <col min="6356" max="6363" width="3.140625" style="3" bestFit="1" customWidth="1"/>
    <col min="6364" max="6364" width="4.5703125" style="3" bestFit="1" customWidth="1"/>
    <col min="6365" max="6366" width="5.5703125" style="3" bestFit="1" customWidth="1"/>
    <col min="6367" max="6367" width="3.7109375" style="3" bestFit="1" customWidth="1"/>
    <col min="6368" max="6370" width="3.140625" style="3" bestFit="1" customWidth="1"/>
    <col min="6371" max="6371" width="5.5703125" style="3" bestFit="1" customWidth="1"/>
    <col min="6372" max="6372" width="3.7109375" style="3" bestFit="1" customWidth="1"/>
    <col min="6373" max="6373" width="4.5703125" style="3" bestFit="1" customWidth="1"/>
    <col min="6374" max="6374" width="3.140625" style="3" bestFit="1" customWidth="1"/>
    <col min="6375" max="6377" width="4.5703125" style="3" bestFit="1" customWidth="1"/>
    <col min="6378" max="6378" width="5.5703125" style="3" bestFit="1" customWidth="1"/>
    <col min="6379" max="6379" width="5.42578125" style="3" bestFit="1" customWidth="1"/>
    <col min="6380" max="6380" width="5" style="3" bestFit="1" customWidth="1"/>
    <col min="6381" max="6381" width="4.5703125" style="3" bestFit="1" customWidth="1"/>
    <col min="6382" max="6382" width="3.7109375" style="3" bestFit="1" customWidth="1"/>
    <col min="6383" max="6383" width="5.42578125" style="3" bestFit="1" customWidth="1"/>
    <col min="6384" max="6384" width="4.5703125" style="3" bestFit="1" customWidth="1"/>
    <col min="6385" max="6385" width="5.42578125" style="3" bestFit="1" customWidth="1"/>
    <col min="6386" max="6387" width="4.5703125" style="3" bestFit="1" customWidth="1"/>
    <col min="6388" max="6388" width="3.7109375" style="3" bestFit="1" customWidth="1"/>
    <col min="6389" max="6389" width="4.5703125" style="3" bestFit="1" customWidth="1"/>
    <col min="6390" max="6390" width="3.140625" style="3" bestFit="1" customWidth="1"/>
    <col min="6391" max="6391" width="3.7109375" style="3" bestFit="1" customWidth="1"/>
    <col min="6392" max="6392" width="4.5703125" style="3" bestFit="1" customWidth="1"/>
    <col min="6393" max="6394" width="5.5703125" style="3" bestFit="1" customWidth="1"/>
    <col min="6395" max="6395" width="3.7109375" style="3" bestFit="1" customWidth="1"/>
    <col min="6396" max="6396" width="4.5703125" style="3" bestFit="1" customWidth="1"/>
    <col min="6397" max="6400" width="3.7109375" style="3"/>
    <col min="6401" max="6401" width="3.140625" style="3" bestFit="1" customWidth="1"/>
    <col min="6402" max="6402" width="14" style="3" bestFit="1" customWidth="1"/>
    <col min="6403" max="6403" width="3.28515625" style="3" bestFit="1" customWidth="1"/>
    <col min="6404" max="6405" width="0" style="3" hidden="1" customWidth="1"/>
    <col min="6406" max="6406" width="4.7109375" style="3" bestFit="1" customWidth="1"/>
    <col min="6407" max="6407" width="3.28515625" style="3" bestFit="1" customWidth="1"/>
    <col min="6408" max="6408" width="0" style="3" hidden="1" customWidth="1"/>
    <col min="6409" max="6409" width="5.42578125" style="3" bestFit="1" customWidth="1"/>
    <col min="6410" max="6410" width="4" style="3" bestFit="1" customWidth="1"/>
    <col min="6411" max="6411" width="0" style="3" hidden="1" customWidth="1"/>
    <col min="6412" max="6412" width="6.140625" style="3" bestFit="1" customWidth="1"/>
    <col min="6413" max="6413" width="3" style="3" bestFit="1" customWidth="1"/>
    <col min="6414" max="6414" width="0" style="3" hidden="1" customWidth="1"/>
    <col min="6415" max="6415" width="5.42578125" style="3" bestFit="1" customWidth="1"/>
    <col min="6416" max="6416" width="2.5703125" style="3" bestFit="1" customWidth="1"/>
    <col min="6417" max="6417" width="0" style="3" hidden="1" customWidth="1"/>
    <col min="6418" max="6418" width="4.42578125" style="3" bestFit="1" customWidth="1"/>
    <col min="6419" max="6419" width="3.140625" style="3" customWidth="1"/>
    <col min="6420" max="6420" width="0" style="3" hidden="1" customWidth="1"/>
    <col min="6421" max="6421" width="5.7109375" style="3" bestFit="1" customWidth="1"/>
    <col min="6422" max="6422" width="2.140625" style="3" customWidth="1"/>
    <col min="6423" max="6423" width="0" style="3" hidden="1" customWidth="1"/>
    <col min="6424" max="6424" width="5.28515625" style="3" customWidth="1"/>
    <col min="6425" max="6425" width="3" style="3" customWidth="1"/>
    <col min="6426" max="6426" width="0" style="3" hidden="1" customWidth="1"/>
    <col min="6427" max="6427" width="5.42578125" style="3" bestFit="1" customWidth="1"/>
    <col min="6428" max="6428" width="2.28515625" style="3" customWidth="1"/>
    <col min="6429" max="6429" width="0" style="3" hidden="1" customWidth="1"/>
    <col min="6430" max="6430" width="4.7109375" style="3" bestFit="1" customWidth="1"/>
    <col min="6431" max="6431" width="3.140625" style="3" bestFit="1" customWidth="1"/>
    <col min="6432" max="6432" width="0" style="3" hidden="1" customWidth="1"/>
    <col min="6433" max="6433" width="4.7109375" style="3" bestFit="1" customWidth="1"/>
    <col min="6434" max="6434" width="2.7109375" style="3" customWidth="1"/>
    <col min="6435" max="6435" width="0" style="3" hidden="1" customWidth="1"/>
    <col min="6436" max="6436" width="3.42578125" style="3" customWidth="1"/>
    <col min="6437" max="6437" width="4.42578125" style="3" bestFit="1" customWidth="1"/>
    <col min="6438" max="6440" width="0" style="3" hidden="1" customWidth="1"/>
    <col min="6441" max="6441" width="6.5703125" style="3" bestFit="1" customWidth="1"/>
    <col min="6442" max="6442" width="3" style="3" bestFit="1" customWidth="1"/>
    <col min="6443" max="6443" width="0" style="3" hidden="1" customWidth="1"/>
    <col min="6444" max="6444" width="5" style="3" bestFit="1" customWidth="1"/>
    <col min="6445" max="6445" width="3" style="3" bestFit="1" customWidth="1"/>
    <col min="6446" max="6446" width="0" style="3" hidden="1" customWidth="1"/>
    <col min="6447" max="6447" width="4.42578125" style="3" bestFit="1" customWidth="1"/>
    <col min="6448" max="6448" width="3.140625" style="3" bestFit="1" customWidth="1"/>
    <col min="6449" max="6449" width="0" style="3" hidden="1" customWidth="1"/>
    <col min="6450" max="6450" width="4.42578125" style="3" bestFit="1" customWidth="1"/>
    <col min="6451" max="6451" width="2.28515625" style="3" customWidth="1"/>
    <col min="6452" max="6452" width="0" style="3" hidden="1" customWidth="1"/>
    <col min="6453" max="6453" width="4.42578125" style="3" bestFit="1" customWidth="1"/>
    <col min="6454" max="6454" width="5.7109375" style="3" customWidth="1"/>
    <col min="6455" max="6455" width="5.140625" style="3" customWidth="1"/>
    <col min="6456" max="6456" width="0" style="3" hidden="1" customWidth="1"/>
    <col min="6457" max="6457" width="10.7109375" style="3" customWidth="1"/>
    <col min="6458" max="6592" width="9.42578125" style="3" customWidth="1"/>
    <col min="6593" max="6593" width="3.7109375" style="3" bestFit="1" customWidth="1"/>
    <col min="6594" max="6594" width="21" style="3" bestFit="1" customWidth="1"/>
    <col min="6595" max="6595" width="5" style="3" bestFit="1" customWidth="1"/>
    <col min="6596" max="6596" width="5.5703125" style="3" bestFit="1" customWidth="1"/>
    <col min="6597" max="6597" width="5" style="3" bestFit="1" customWidth="1"/>
    <col min="6598" max="6598" width="5.85546875" style="3" bestFit="1" customWidth="1"/>
    <col min="6599" max="6599" width="5.42578125" style="3" bestFit="1" customWidth="1"/>
    <col min="6600" max="6606" width="3.140625" style="3" bestFit="1" customWidth="1"/>
    <col min="6607" max="6608" width="5.5703125" style="3" bestFit="1" customWidth="1"/>
    <col min="6609" max="6610" width="3.140625" style="3" bestFit="1" customWidth="1"/>
    <col min="6611" max="6611" width="5.42578125" style="3" bestFit="1" customWidth="1"/>
    <col min="6612" max="6619" width="3.140625" style="3" bestFit="1" customWidth="1"/>
    <col min="6620" max="6620" width="4.5703125" style="3" bestFit="1" customWidth="1"/>
    <col min="6621" max="6622" width="5.5703125" style="3" bestFit="1" customWidth="1"/>
    <col min="6623" max="6623" width="3.7109375" style="3" bestFit="1" customWidth="1"/>
    <col min="6624" max="6626" width="3.140625" style="3" bestFit="1" customWidth="1"/>
    <col min="6627" max="6627" width="5.5703125" style="3" bestFit="1" customWidth="1"/>
    <col min="6628" max="6628" width="3.7109375" style="3" bestFit="1" customWidth="1"/>
    <col min="6629" max="6629" width="4.5703125" style="3" bestFit="1" customWidth="1"/>
    <col min="6630" max="6630" width="3.140625" style="3" bestFit="1" customWidth="1"/>
    <col min="6631" max="6633" width="4.5703125" style="3" bestFit="1" customWidth="1"/>
    <col min="6634" max="6634" width="5.5703125" style="3" bestFit="1" customWidth="1"/>
    <col min="6635" max="6635" width="5.42578125" style="3" bestFit="1" customWidth="1"/>
    <col min="6636" max="6636" width="5" style="3" bestFit="1" customWidth="1"/>
    <col min="6637" max="6637" width="4.5703125" style="3" bestFit="1" customWidth="1"/>
    <col min="6638" max="6638" width="3.7109375" style="3" bestFit="1" customWidth="1"/>
    <col min="6639" max="6639" width="5.42578125" style="3" bestFit="1" customWidth="1"/>
    <col min="6640" max="6640" width="4.5703125" style="3" bestFit="1" customWidth="1"/>
    <col min="6641" max="6641" width="5.42578125" style="3" bestFit="1" customWidth="1"/>
    <col min="6642" max="6643" width="4.5703125" style="3" bestFit="1" customWidth="1"/>
    <col min="6644" max="6644" width="3.7109375" style="3" bestFit="1" customWidth="1"/>
    <col min="6645" max="6645" width="4.5703125" style="3" bestFit="1" customWidth="1"/>
    <col min="6646" max="6646" width="3.140625" style="3" bestFit="1" customWidth="1"/>
    <col min="6647" max="6647" width="3.7109375" style="3" bestFit="1" customWidth="1"/>
    <col min="6648" max="6648" width="4.5703125" style="3" bestFit="1" customWidth="1"/>
    <col min="6649" max="6650" width="5.5703125" style="3" bestFit="1" customWidth="1"/>
    <col min="6651" max="6651" width="3.7109375" style="3" bestFit="1" customWidth="1"/>
    <col min="6652" max="6652" width="4.5703125" style="3" bestFit="1" customWidth="1"/>
    <col min="6653" max="6656" width="3.7109375" style="3"/>
    <col min="6657" max="6657" width="3.140625" style="3" bestFit="1" customWidth="1"/>
    <col min="6658" max="6658" width="14" style="3" bestFit="1" customWidth="1"/>
    <col min="6659" max="6659" width="3.28515625" style="3" bestFit="1" customWidth="1"/>
    <col min="6660" max="6661" width="0" style="3" hidden="1" customWidth="1"/>
    <col min="6662" max="6662" width="4.7109375" style="3" bestFit="1" customWidth="1"/>
    <col min="6663" max="6663" width="3.28515625" style="3" bestFit="1" customWidth="1"/>
    <col min="6664" max="6664" width="0" style="3" hidden="1" customWidth="1"/>
    <col min="6665" max="6665" width="5.42578125" style="3" bestFit="1" customWidth="1"/>
    <col min="6666" max="6666" width="4" style="3" bestFit="1" customWidth="1"/>
    <col min="6667" max="6667" width="0" style="3" hidden="1" customWidth="1"/>
    <col min="6668" max="6668" width="6.140625" style="3" bestFit="1" customWidth="1"/>
    <col min="6669" max="6669" width="3" style="3" bestFit="1" customWidth="1"/>
    <col min="6670" max="6670" width="0" style="3" hidden="1" customWidth="1"/>
    <col min="6671" max="6671" width="5.42578125" style="3" bestFit="1" customWidth="1"/>
    <col min="6672" max="6672" width="2.5703125" style="3" bestFit="1" customWidth="1"/>
    <col min="6673" max="6673" width="0" style="3" hidden="1" customWidth="1"/>
    <col min="6674" max="6674" width="4.42578125" style="3" bestFit="1" customWidth="1"/>
    <col min="6675" max="6675" width="3.140625" style="3" customWidth="1"/>
    <col min="6676" max="6676" width="0" style="3" hidden="1" customWidth="1"/>
    <col min="6677" max="6677" width="5.7109375" style="3" bestFit="1" customWidth="1"/>
    <col min="6678" max="6678" width="2.140625" style="3" customWidth="1"/>
    <col min="6679" max="6679" width="0" style="3" hidden="1" customWidth="1"/>
    <col min="6680" max="6680" width="5.28515625" style="3" customWidth="1"/>
    <col min="6681" max="6681" width="3" style="3" customWidth="1"/>
    <col min="6682" max="6682" width="0" style="3" hidden="1" customWidth="1"/>
    <col min="6683" max="6683" width="5.42578125" style="3" bestFit="1" customWidth="1"/>
    <col min="6684" max="6684" width="2.28515625" style="3" customWidth="1"/>
    <col min="6685" max="6685" width="0" style="3" hidden="1" customWidth="1"/>
    <col min="6686" max="6686" width="4.7109375" style="3" bestFit="1" customWidth="1"/>
    <col min="6687" max="6687" width="3.140625" style="3" bestFit="1" customWidth="1"/>
    <col min="6688" max="6688" width="0" style="3" hidden="1" customWidth="1"/>
    <col min="6689" max="6689" width="4.7109375" style="3" bestFit="1" customWidth="1"/>
    <col min="6690" max="6690" width="2.7109375" style="3" customWidth="1"/>
    <col min="6691" max="6691" width="0" style="3" hidden="1" customWidth="1"/>
    <col min="6692" max="6692" width="3.42578125" style="3" customWidth="1"/>
    <col min="6693" max="6693" width="4.42578125" style="3" bestFit="1" customWidth="1"/>
    <col min="6694" max="6696" width="0" style="3" hidden="1" customWidth="1"/>
    <col min="6697" max="6697" width="6.5703125" style="3" bestFit="1" customWidth="1"/>
    <col min="6698" max="6698" width="3" style="3" bestFit="1" customWidth="1"/>
    <col min="6699" max="6699" width="0" style="3" hidden="1" customWidth="1"/>
    <col min="6700" max="6700" width="5" style="3" bestFit="1" customWidth="1"/>
    <col min="6701" max="6701" width="3" style="3" bestFit="1" customWidth="1"/>
    <col min="6702" max="6702" width="0" style="3" hidden="1" customWidth="1"/>
    <col min="6703" max="6703" width="4.42578125" style="3" bestFit="1" customWidth="1"/>
    <col min="6704" max="6704" width="3.140625" style="3" bestFit="1" customWidth="1"/>
    <col min="6705" max="6705" width="0" style="3" hidden="1" customWidth="1"/>
    <col min="6706" max="6706" width="4.42578125" style="3" bestFit="1" customWidth="1"/>
    <col min="6707" max="6707" width="2.28515625" style="3" customWidth="1"/>
    <col min="6708" max="6708" width="0" style="3" hidden="1" customWidth="1"/>
    <col min="6709" max="6709" width="4.42578125" style="3" bestFit="1" customWidth="1"/>
    <col min="6710" max="6710" width="5.7109375" style="3" customWidth="1"/>
    <col min="6711" max="6711" width="5.140625" style="3" customWidth="1"/>
    <col min="6712" max="6712" width="0" style="3" hidden="1" customWidth="1"/>
    <col min="6713" max="6713" width="10.7109375" style="3" customWidth="1"/>
    <col min="6714" max="6848" width="9.42578125" style="3" customWidth="1"/>
    <col min="6849" max="6849" width="3.7109375" style="3" bestFit="1" customWidth="1"/>
    <col min="6850" max="6850" width="21" style="3" bestFit="1" customWidth="1"/>
    <col min="6851" max="6851" width="5" style="3" bestFit="1" customWidth="1"/>
    <col min="6852" max="6852" width="5.5703125" style="3" bestFit="1" customWidth="1"/>
    <col min="6853" max="6853" width="5" style="3" bestFit="1" customWidth="1"/>
    <col min="6854" max="6854" width="5.85546875" style="3" bestFit="1" customWidth="1"/>
    <col min="6855" max="6855" width="5.42578125" style="3" bestFit="1" customWidth="1"/>
    <col min="6856" max="6862" width="3.140625" style="3" bestFit="1" customWidth="1"/>
    <col min="6863" max="6864" width="5.5703125" style="3" bestFit="1" customWidth="1"/>
    <col min="6865" max="6866" width="3.140625" style="3" bestFit="1" customWidth="1"/>
    <col min="6867" max="6867" width="5.42578125" style="3" bestFit="1" customWidth="1"/>
    <col min="6868" max="6875" width="3.140625" style="3" bestFit="1" customWidth="1"/>
    <col min="6876" max="6876" width="4.5703125" style="3" bestFit="1" customWidth="1"/>
    <col min="6877" max="6878" width="5.5703125" style="3" bestFit="1" customWidth="1"/>
    <col min="6879" max="6879" width="3.7109375" style="3" bestFit="1" customWidth="1"/>
    <col min="6880" max="6882" width="3.140625" style="3" bestFit="1" customWidth="1"/>
    <col min="6883" max="6883" width="5.5703125" style="3" bestFit="1" customWidth="1"/>
    <col min="6884" max="6884" width="3.7109375" style="3" bestFit="1" customWidth="1"/>
    <col min="6885" max="6885" width="4.5703125" style="3" bestFit="1" customWidth="1"/>
    <col min="6886" max="6886" width="3.140625" style="3" bestFit="1" customWidth="1"/>
    <col min="6887" max="6889" width="4.5703125" style="3" bestFit="1" customWidth="1"/>
    <col min="6890" max="6890" width="5.5703125" style="3" bestFit="1" customWidth="1"/>
    <col min="6891" max="6891" width="5.42578125" style="3" bestFit="1" customWidth="1"/>
    <col min="6892" max="6892" width="5" style="3" bestFit="1" customWidth="1"/>
    <col min="6893" max="6893" width="4.5703125" style="3" bestFit="1" customWidth="1"/>
    <col min="6894" max="6894" width="3.7109375" style="3" bestFit="1" customWidth="1"/>
    <col min="6895" max="6895" width="5.42578125" style="3" bestFit="1" customWidth="1"/>
    <col min="6896" max="6896" width="4.5703125" style="3" bestFit="1" customWidth="1"/>
    <col min="6897" max="6897" width="5.42578125" style="3" bestFit="1" customWidth="1"/>
    <col min="6898" max="6899" width="4.5703125" style="3" bestFit="1" customWidth="1"/>
    <col min="6900" max="6900" width="3.7109375" style="3" bestFit="1" customWidth="1"/>
    <col min="6901" max="6901" width="4.5703125" style="3" bestFit="1" customWidth="1"/>
    <col min="6902" max="6902" width="3.140625" style="3" bestFit="1" customWidth="1"/>
    <col min="6903" max="6903" width="3.7109375" style="3" bestFit="1" customWidth="1"/>
    <col min="6904" max="6904" width="4.5703125" style="3" bestFit="1" customWidth="1"/>
    <col min="6905" max="6906" width="5.5703125" style="3" bestFit="1" customWidth="1"/>
    <col min="6907" max="6907" width="3.7109375" style="3" bestFit="1" customWidth="1"/>
    <col min="6908" max="6908" width="4.5703125" style="3" bestFit="1" customWidth="1"/>
    <col min="6909" max="6912" width="3.7109375" style="3"/>
    <col min="6913" max="6913" width="3.140625" style="3" bestFit="1" customWidth="1"/>
    <col min="6914" max="6914" width="14" style="3" bestFit="1" customWidth="1"/>
    <col min="6915" max="6915" width="3.28515625" style="3" bestFit="1" customWidth="1"/>
    <col min="6916" max="6917" width="0" style="3" hidden="1" customWidth="1"/>
    <col min="6918" max="6918" width="4.7109375" style="3" bestFit="1" customWidth="1"/>
    <col min="6919" max="6919" width="3.28515625" style="3" bestFit="1" customWidth="1"/>
    <col min="6920" max="6920" width="0" style="3" hidden="1" customWidth="1"/>
    <col min="6921" max="6921" width="5.42578125" style="3" bestFit="1" customWidth="1"/>
    <col min="6922" max="6922" width="4" style="3" bestFit="1" customWidth="1"/>
    <col min="6923" max="6923" width="0" style="3" hidden="1" customWidth="1"/>
    <col min="6924" max="6924" width="6.140625" style="3" bestFit="1" customWidth="1"/>
    <col min="6925" max="6925" width="3" style="3" bestFit="1" customWidth="1"/>
    <col min="6926" max="6926" width="0" style="3" hidden="1" customWidth="1"/>
    <col min="6927" max="6927" width="5.42578125" style="3" bestFit="1" customWidth="1"/>
    <col min="6928" max="6928" width="2.5703125" style="3" bestFit="1" customWidth="1"/>
    <col min="6929" max="6929" width="0" style="3" hidden="1" customWidth="1"/>
    <col min="6930" max="6930" width="4.42578125" style="3" bestFit="1" customWidth="1"/>
    <col min="6931" max="6931" width="3.140625" style="3" customWidth="1"/>
    <col min="6932" max="6932" width="0" style="3" hidden="1" customWidth="1"/>
    <col min="6933" max="6933" width="5.7109375" style="3" bestFit="1" customWidth="1"/>
    <col min="6934" max="6934" width="2.140625" style="3" customWidth="1"/>
    <col min="6935" max="6935" width="0" style="3" hidden="1" customWidth="1"/>
    <col min="6936" max="6936" width="5.28515625" style="3" customWidth="1"/>
    <col min="6937" max="6937" width="3" style="3" customWidth="1"/>
    <col min="6938" max="6938" width="0" style="3" hidden="1" customWidth="1"/>
    <col min="6939" max="6939" width="5.42578125" style="3" bestFit="1" customWidth="1"/>
    <col min="6940" max="6940" width="2.28515625" style="3" customWidth="1"/>
    <col min="6941" max="6941" width="0" style="3" hidden="1" customWidth="1"/>
    <col min="6942" max="6942" width="4.7109375" style="3" bestFit="1" customWidth="1"/>
    <col min="6943" max="6943" width="3.140625" style="3" bestFit="1" customWidth="1"/>
    <col min="6944" max="6944" width="0" style="3" hidden="1" customWidth="1"/>
    <col min="6945" max="6945" width="4.7109375" style="3" bestFit="1" customWidth="1"/>
    <col min="6946" max="6946" width="2.7109375" style="3" customWidth="1"/>
    <col min="6947" max="6947" width="0" style="3" hidden="1" customWidth="1"/>
    <col min="6948" max="6948" width="3.42578125" style="3" customWidth="1"/>
    <col min="6949" max="6949" width="4.42578125" style="3" bestFit="1" customWidth="1"/>
    <col min="6950" max="6952" width="0" style="3" hidden="1" customWidth="1"/>
    <col min="6953" max="6953" width="6.5703125" style="3" bestFit="1" customWidth="1"/>
    <col min="6954" max="6954" width="3" style="3" bestFit="1" customWidth="1"/>
    <col min="6955" max="6955" width="0" style="3" hidden="1" customWidth="1"/>
    <col min="6956" max="6956" width="5" style="3" bestFit="1" customWidth="1"/>
    <col min="6957" max="6957" width="3" style="3" bestFit="1" customWidth="1"/>
    <col min="6958" max="6958" width="0" style="3" hidden="1" customWidth="1"/>
    <col min="6959" max="6959" width="4.42578125" style="3" bestFit="1" customWidth="1"/>
    <col min="6960" max="6960" width="3.140625" style="3" bestFit="1" customWidth="1"/>
    <col min="6961" max="6961" width="0" style="3" hidden="1" customWidth="1"/>
    <col min="6962" max="6962" width="4.42578125" style="3" bestFit="1" customWidth="1"/>
    <col min="6963" max="6963" width="2.28515625" style="3" customWidth="1"/>
    <col min="6964" max="6964" width="0" style="3" hidden="1" customWidth="1"/>
    <col min="6965" max="6965" width="4.42578125" style="3" bestFit="1" customWidth="1"/>
    <col min="6966" max="6966" width="5.7109375" style="3" customWidth="1"/>
    <col min="6967" max="6967" width="5.140625" style="3" customWidth="1"/>
    <col min="6968" max="6968" width="0" style="3" hidden="1" customWidth="1"/>
    <col min="6969" max="6969" width="10.7109375" style="3" customWidth="1"/>
    <col min="6970" max="7104" width="9.42578125" style="3" customWidth="1"/>
    <col min="7105" max="7105" width="3.7109375" style="3" bestFit="1" customWidth="1"/>
    <col min="7106" max="7106" width="21" style="3" bestFit="1" customWidth="1"/>
    <col min="7107" max="7107" width="5" style="3" bestFit="1" customWidth="1"/>
    <col min="7108" max="7108" width="5.5703125" style="3" bestFit="1" customWidth="1"/>
    <col min="7109" max="7109" width="5" style="3" bestFit="1" customWidth="1"/>
    <col min="7110" max="7110" width="5.85546875" style="3" bestFit="1" customWidth="1"/>
    <col min="7111" max="7111" width="5.42578125" style="3" bestFit="1" customWidth="1"/>
    <col min="7112" max="7118" width="3.140625" style="3" bestFit="1" customWidth="1"/>
    <col min="7119" max="7120" width="5.5703125" style="3" bestFit="1" customWidth="1"/>
    <col min="7121" max="7122" width="3.140625" style="3" bestFit="1" customWidth="1"/>
    <col min="7123" max="7123" width="5.42578125" style="3" bestFit="1" customWidth="1"/>
    <col min="7124" max="7131" width="3.140625" style="3" bestFit="1" customWidth="1"/>
    <col min="7132" max="7132" width="4.5703125" style="3" bestFit="1" customWidth="1"/>
    <col min="7133" max="7134" width="5.5703125" style="3" bestFit="1" customWidth="1"/>
    <col min="7135" max="7135" width="3.7109375" style="3" bestFit="1" customWidth="1"/>
    <col min="7136" max="7138" width="3.140625" style="3" bestFit="1" customWidth="1"/>
    <col min="7139" max="7139" width="5.5703125" style="3" bestFit="1" customWidth="1"/>
    <col min="7140" max="7140" width="3.7109375" style="3" bestFit="1" customWidth="1"/>
    <col min="7141" max="7141" width="4.5703125" style="3" bestFit="1" customWidth="1"/>
    <col min="7142" max="7142" width="3.140625" style="3" bestFit="1" customWidth="1"/>
    <col min="7143" max="7145" width="4.5703125" style="3" bestFit="1" customWidth="1"/>
    <col min="7146" max="7146" width="5.5703125" style="3" bestFit="1" customWidth="1"/>
    <col min="7147" max="7147" width="5.42578125" style="3" bestFit="1" customWidth="1"/>
    <col min="7148" max="7148" width="5" style="3" bestFit="1" customWidth="1"/>
    <col min="7149" max="7149" width="4.5703125" style="3" bestFit="1" customWidth="1"/>
    <col min="7150" max="7150" width="3.7109375" style="3" bestFit="1" customWidth="1"/>
    <col min="7151" max="7151" width="5.42578125" style="3" bestFit="1" customWidth="1"/>
    <col min="7152" max="7152" width="4.5703125" style="3" bestFit="1" customWidth="1"/>
    <col min="7153" max="7153" width="5.42578125" style="3" bestFit="1" customWidth="1"/>
    <col min="7154" max="7155" width="4.5703125" style="3" bestFit="1" customWidth="1"/>
    <col min="7156" max="7156" width="3.7109375" style="3" bestFit="1" customWidth="1"/>
    <col min="7157" max="7157" width="4.5703125" style="3" bestFit="1" customWidth="1"/>
    <col min="7158" max="7158" width="3.140625" style="3" bestFit="1" customWidth="1"/>
    <col min="7159" max="7159" width="3.7109375" style="3" bestFit="1" customWidth="1"/>
    <col min="7160" max="7160" width="4.5703125" style="3" bestFit="1" customWidth="1"/>
    <col min="7161" max="7162" width="5.5703125" style="3" bestFit="1" customWidth="1"/>
    <col min="7163" max="7163" width="3.7109375" style="3" bestFit="1" customWidth="1"/>
    <col min="7164" max="7164" width="4.5703125" style="3" bestFit="1" customWidth="1"/>
    <col min="7165" max="7168" width="3.7109375" style="3"/>
    <col min="7169" max="7169" width="3.140625" style="3" bestFit="1" customWidth="1"/>
    <col min="7170" max="7170" width="14" style="3" bestFit="1" customWidth="1"/>
    <col min="7171" max="7171" width="3.28515625" style="3" bestFit="1" customWidth="1"/>
    <col min="7172" max="7173" width="0" style="3" hidden="1" customWidth="1"/>
    <col min="7174" max="7174" width="4.7109375" style="3" bestFit="1" customWidth="1"/>
    <col min="7175" max="7175" width="3.28515625" style="3" bestFit="1" customWidth="1"/>
    <col min="7176" max="7176" width="0" style="3" hidden="1" customWidth="1"/>
    <col min="7177" max="7177" width="5.42578125" style="3" bestFit="1" customWidth="1"/>
    <col min="7178" max="7178" width="4" style="3" bestFit="1" customWidth="1"/>
    <col min="7179" max="7179" width="0" style="3" hidden="1" customWidth="1"/>
    <col min="7180" max="7180" width="6.140625" style="3" bestFit="1" customWidth="1"/>
    <col min="7181" max="7181" width="3" style="3" bestFit="1" customWidth="1"/>
    <col min="7182" max="7182" width="0" style="3" hidden="1" customWidth="1"/>
    <col min="7183" max="7183" width="5.42578125" style="3" bestFit="1" customWidth="1"/>
    <col min="7184" max="7184" width="2.5703125" style="3" bestFit="1" customWidth="1"/>
    <col min="7185" max="7185" width="0" style="3" hidden="1" customWidth="1"/>
    <col min="7186" max="7186" width="4.42578125" style="3" bestFit="1" customWidth="1"/>
    <col min="7187" max="7187" width="3.140625" style="3" customWidth="1"/>
    <col min="7188" max="7188" width="0" style="3" hidden="1" customWidth="1"/>
    <col min="7189" max="7189" width="5.7109375" style="3" bestFit="1" customWidth="1"/>
    <col min="7190" max="7190" width="2.140625" style="3" customWidth="1"/>
    <col min="7191" max="7191" width="0" style="3" hidden="1" customWidth="1"/>
    <col min="7192" max="7192" width="5.28515625" style="3" customWidth="1"/>
    <col min="7193" max="7193" width="3" style="3" customWidth="1"/>
    <col min="7194" max="7194" width="0" style="3" hidden="1" customWidth="1"/>
    <col min="7195" max="7195" width="5.42578125" style="3" bestFit="1" customWidth="1"/>
    <col min="7196" max="7196" width="2.28515625" style="3" customWidth="1"/>
    <col min="7197" max="7197" width="0" style="3" hidden="1" customWidth="1"/>
    <col min="7198" max="7198" width="4.7109375" style="3" bestFit="1" customWidth="1"/>
    <col min="7199" max="7199" width="3.140625" style="3" bestFit="1" customWidth="1"/>
    <col min="7200" max="7200" width="0" style="3" hidden="1" customWidth="1"/>
    <col min="7201" max="7201" width="4.7109375" style="3" bestFit="1" customWidth="1"/>
    <col min="7202" max="7202" width="2.7109375" style="3" customWidth="1"/>
    <col min="7203" max="7203" width="0" style="3" hidden="1" customWidth="1"/>
    <col min="7204" max="7204" width="3.42578125" style="3" customWidth="1"/>
    <col min="7205" max="7205" width="4.42578125" style="3" bestFit="1" customWidth="1"/>
    <col min="7206" max="7208" width="0" style="3" hidden="1" customWidth="1"/>
    <col min="7209" max="7209" width="6.5703125" style="3" bestFit="1" customWidth="1"/>
    <col min="7210" max="7210" width="3" style="3" bestFit="1" customWidth="1"/>
    <col min="7211" max="7211" width="0" style="3" hidden="1" customWidth="1"/>
    <col min="7212" max="7212" width="5" style="3" bestFit="1" customWidth="1"/>
    <col min="7213" max="7213" width="3" style="3" bestFit="1" customWidth="1"/>
    <col min="7214" max="7214" width="0" style="3" hidden="1" customWidth="1"/>
    <col min="7215" max="7215" width="4.42578125" style="3" bestFit="1" customWidth="1"/>
    <col min="7216" max="7216" width="3.140625" style="3" bestFit="1" customWidth="1"/>
    <col min="7217" max="7217" width="0" style="3" hidden="1" customWidth="1"/>
    <col min="7218" max="7218" width="4.42578125" style="3" bestFit="1" customWidth="1"/>
    <col min="7219" max="7219" width="2.28515625" style="3" customWidth="1"/>
    <col min="7220" max="7220" width="0" style="3" hidden="1" customWidth="1"/>
    <col min="7221" max="7221" width="4.42578125" style="3" bestFit="1" customWidth="1"/>
    <col min="7222" max="7222" width="5.7109375" style="3" customWidth="1"/>
    <col min="7223" max="7223" width="5.140625" style="3" customWidth="1"/>
    <col min="7224" max="7224" width="0" style="3" hidden="1" customWidth="1"/>
    <col min="7225" max="7225" width="10.7109375" style="3" customWidth="1"/>
    <col min="7226" max="7360" width="9.42578125" style="3" customWidth="1"/>
    <col min="7361" max="7361" width="3.7109375" style="3" bestFit="1" customWidth="1"/>
    <col min="7362" max="7362" width="21" style="3" bestFit="1" customWidth="1"/>
    <col min="7363" max="7363" width="5" style="3" bestFit="1" customWidth="1"/>
    <col min="7364" max="7364" width="5.5703125" style="3" bestFit="1" customWidth="1"/>
    <col min="7365" max="7365" width="5" style="3" bestFit="1" customWidth="1"/>
    <col min="7366" max="7366" width="5.85546875" style="3" bestFit="1" customWidth="1"/>
    <col min="7367" max="7367" width="5.42578125" style="3" bestFit="1" customWidth="1"/>
    <col min="7368" max="7374" width="3.140625" style="3" bestFit="1" customWidth="1"/>
    <col min="7375" max="7376" width="5.5703125" style="3" bestFit="1" customWidth="1"/>
    <col min="7377" max="7378" width="3.140625" style="3" bestFit="1" customWidth="1"/>
    <col min="7379" max="7379" width="5.42578125" style="3" bestFit="1" customWidth="1"/>
    <col min="7380" max="7387" width="3.140625" style="3" bestFit="1" customWidth="1"/>
    <col min="7388" max="7388" width="4.5703125" style="3" bestFit="1" customWidth="1"/>
    <col min="7389" max="7390" width="5.5703125" style="3" bestFit="1" customWidth="1"/>
    <col min="7391" max="7391" width="3.7109375" style="3" bestFit="1" customWidth="1"/>
    <col min="7392" max="7394" width="3.140625" style="3" bestFit="1" customWidth="1"/>
    <col min="7395" max="7395" width="5.5703125" style="3" bestFit="1" customWidth="1"/>
    <col min="7396" max="7396" width="3.7109375" style="3" bestFit="1" customWidth="1"/>
    <col min="7397" max="7397" width="4.5703125" style="3" bestFit="1" customWidth="1"/>
    <col min="7398" max="7398" width="3.140625" style="3" bestFit="1" customWidth="1"/>
    <col min="7399" max="7401" width="4.5703125" style="3" bestFit="1" customWidth="1"/>
    <col min="7402" max="7402" width="5.5703125" style="3" bestFit="1" customWidth="1"/>
    <col min="7403" max="7403" width="5.42578125" style="3" bestFit="1" customWidth="1"/>
    <col min="7404" max="7404" width="5" style="3" bestFit="1" customWidth="1"/>
    <col min="7405" max="7405" width="4.5703125" style="3" bestFit="1" customWidth="1"/>
    <col min="7406" max="7406" width="3.7109375" style="3" bestFit="1" customWidth="1"/>
    <col min="7407" max="7407" width="5.42578125" style="3" bestFit="1" customWidth="1"/>
    <col min="7408" max="7408" width="4.5703125" style="3" bestFit="1" customWidth="1"/>
    <col min="7409" max="7409" width="5.42578125" style="3" bestFit="1" customWidth="1"/>
    <col min="7410" max="7411" width="4.5703125" style="3" bestFit="1" customWidth="1"/>
    <col min="7412" max="7412" width="3.7109375" style="3" bestFit="1" customWidth="1"/>
    <col min="7413" max="7413" width="4.5703125" style="3" bestFit="1" customWidth="1"/>
    <col min="7414" max="7414" width="3.140625" style="3" bestFit="1" customWidth="1"/>
    <col min="7415" max="7415" width="3.7109375" style="3" bestFit="1" customWidth="1"/>
    <col min="7416" max="7416" width="4.5703125" style="3" bestFit="1" customWidth="1"/>
    <col min="7417" max="7418" width="5.5703125" style="3" bestFit="1" customWidth="1"/>
    <col min="7419" max="7419" width="3.7109375" style="3" bestFit="1" customWidth="1"/>
    <col min="7420" max="7420" width="4.5703125" style="3" bestFit="1" customWidth="1"/>
    <col min="7421" max="7424" width="3.7109375" style="3"/>
    <col min="7425" max="7425" width="3.140625" style="3" bestFit="1" customWidth="1"/>
    <col min="7426" max="7426" width="14" style="3" bestFit="1" customWidth="1"/>
    <col min="7427" max="7427" width="3.28515625" style="3" bestFit="1" customWidth="1"/>
    <col min="7428" max="7429" width="0" style="3" hidden="1" customWidth="1"/>
    <col min="7430" max="7430" width="4.7109375" style="3" bestFit="1" customWidth="1"/>
    <col min="7431" max="7431" width="3.28515625" style="3" bestFit="1" customWidth="1"/>
    <col min="7432" max="7432" width="0" style="3" hidden="1" customWidth="1"/>
    <col min="7433" max="7433" width="5.42578125" style="3" bestFit="1" customWidth="1"/>
    <col min="7434" max="7434" width="4" style="3" bestFit="1" customWidth="1"/>
    <col min="7435" max="7435" width="0" style="3" hidden="1" customWidth="1"/>
    <col min="7436" max="7436" width="6.140625" style="3" bestFit="1" customWidth="1"/>
    <col min="7437" max="7437" width="3" style="3" bestFit="1" customWidth="1"/>
    <col min="7438" max="7438" width="0" style="3" hidden="1" customWidth="1"/>
    <col min="7439" max="7439" width="5.42578125" style="3" bestFit="1" customWidth="1"/>
    <col min="7440" max="7440" width="2.5703125" style="3" bestFit="1" customWidth="1"/>
    <col min="7441" max="7441" width="0" style="3" hidden="1" customWidth="1"/>
    <col min="7442" max="7442" width="4.42578125" style="3" bestFit="1" customWidth="1"/>
    <col min="7443" max="7443" width="3.140625" style="3" customWidth="1"/>
    <col min="7444" max="7444" width="0" style="3" hidden="1" customWidth="1"/>
    <col min="7445" max="7445" width="5.7109375" style="3" bestFit="1" customWidth="1"/>
    <col min="7446" max="7446" width="2.140625" style="3" customWidth="1"/>
    <col min="7447" max="7447" width="0" style="3" hidden="1" customWidth="1"/>
    <col min="7448" max="7448" width="5.28515625" style="3" customWidth="1"/>
    <col min="7449" max="7449" width="3" style="3" customWidth="1"/>
    <col min="7450" max="7450" width="0" style="3" hidden="1" customWidth="1"/>
    <col min="7451" max="7451" width="5.42578125" style="3" bestFit="1" customWidth="1"/>
    <col min="7452" max="7452" width="2.28515625" style="3" customWidth="1"/>
    <col min="7453" max="7453" width="0" style="3" hidden="1" customWidth="1"/>
    <col min="7454" max="7454" width="4.7109375" style="3" bestFit="1" customWidth="1"/>
    <col min="7455" max="7455" width="3.140625" style="3" bestFit="1" customWidth="1"/>
    <col min="7456" max="7456" width="0" style="3" hidden="1" customWidth="1"/>
    <col min="7457" max="7457" width="4.7109375" style="3" bestFit="1" customWidth="1"/>
    <col min="7458" max="7458" width="2.7109375" style="3" customWidth="1"/>
    <col min="7459" max="7459" width="0" style="3" hidden="1" customWidth="1"/>
    <col min="7460" max="7460" width="3.42578125" style="3" customWidth="1"/>
    <col min="7461" max="7461" width="4.42578125" style="3" bestFit="1" customWidth="1"/>
    <col min="7462" max="7464" width="0" style="3" hidden="1" customWidth="1"/>
    <col min="7465" max="7465" width="6.5703125" style="3" bestFit="1" customWidth="1"/>
    <col min="7466" max="7466" width="3" style="3" bestFit="1" customWidth="1"/>
    <col min="7467" max="7467" width="0" style="3" hidden="1" customWidth="1"/>
    <col min="7468" max="7468" width="5" style="3" bestFit="1" customWidth="1"/>
    <col min="7469" max="7469" width="3" style="3" bestFit="1" customWidth="1"/>
    <col min="7470" max="7470" width="0" style="3" hidden="1" customWidth="1"/>
    <col min="7471" max="7471" width="4.42578125" style="3" bestFit="1" customWidth="1"/>
    <col min="7472" max="7472" width="3.140625" style="3" bestFit="1" customWidth="1"/>
    <col min="7473" max="7473" width="0" style="3" hidden="1" customWidth="1"/>
    <col min="7474" max="7474" width="4.42578125" style="3" bestFit="1" customWidth="1"/>
    <col min="7475" max="7475" width="2.28515625" style="3" customWidth="1"/>
    <col min="7476" max="7476" width="0" style="3" hidden="1" customWidth="1"/>
    <col min="7477" max="7477" width="4.42578125" style="3" bestFit="1" customWidth="1"/>
    <col min="7478" max="7478" width="5.7109375" style="3" customWidth="1"/>
    <col min="7479" max="7479" width="5.140625" style="3" customWidth="1"/>
    <col min="7480" max="7480" width="0" style="3" hidden="1" customWidth="1"/>
    <col min="7481" max="7481" width="10.7109375" style="3" customWidth="1"/>
    <col min="7482" max="7616" width="9.42578125" style="3" customWidth="1"/>
    <col min="7617" max="7617" width="3.7109375" style="3" bestFit="1" customWidth="1"/>
    <col min="7618" max="7618" width="21" style="3" bestFit="1" customWidth="1"/>
    <col min="7619" max="7619" width="5" style="3" bestFit="1" customWidth="1"/>
    <col min="7620" max="7620" width="5.5703125" style="3" bestFit="1" customWidth="1"/>
    <col min="7621" max="7621" width="5" style="3" bestFit="1" customWidth="1"/>
    <col min="7622" max="7622" width="5.85546875" style="3" bestFit="1" customWidth="1"/>
    <col min="7623" max="7623" width="5.42578125" style="3" bestFit="1" customWidth="1"/>
    <col min="7624" max="7630" width="3.140625" style="3" bestFit="1" customWidth="1"/>
    <col min="7631" max="7632" width="5.5703125" style="3" bestFit="1" customWidth="1"/>
    <col min="7633" max="7634" width="3.140625" style="3" bestFit="1" customWidth="1"/>
    <col min="7635" max="7635" width="5.42578125" style="3" bestFit="1" customWidth="1"/>
    <col min="7636" max="7643" width="3.140625" style="3" bestFit="1" customWidth="1"/>
    <col min="7644" max="7644" width="4.5703125" style="3" bestFit="1" customWidth="1"/>
    <col min="7645" max="7646" width="5.5703125" style="3" bestFit="1" customWidth="1"/>
    <col min="7647" max="7647" width="3.7109375" style="3" bestFit="1" customWidth="1"/>
    <col min="7648" max="7650" width="3.140625" style="3" bestFit="1" customWidth="1"/>
    <col min="7651" max="7651" width="5.5703125" style="3" bestFit="1" customWidth="1"/>
    <col min="7652" max="7652" width="3.7109375" style="3" bestFit="1" customWidth="1"/>
    <col min="7653" max="7653" width="4.5703125" style="3" bestFit="1" customWidth="1"/>
    <col min="7654" max="7654" width="3.140625" style="3" bestFit="1" customWidth="1"/>
    <col min="7655" max="7657" width="4.5703125" style="3" bestFit="1" customWidth="1"/>
    <col min="7658" max="7658" width="5.5703125" style="3" bestFit="1" customWidth="1"/>
    <col min="7659" max="7659" width="5.42578125" style="3" bestFit="1" customWidth="1"/>
    <col min="7660" max="7660" width="5" style="3" bestFit="1" customWidth="1"/>
    <col min="7661" max="7661" width="4.5703125" style="3" bestFit="1" customWidth="1"/>
    <col min="7662" max="7662" width="3.7109375" style="3" bestFit="1" customWidth="1"/>
    <col min="7663" max="7663" width="5.42578125" style="3" bestFit="1" customWidth="1"/>
    <col min="7664" max="7664" width="4.5703125" style="3" bestFit="1" customWidth="1"/>
    <col min="7665" max="7665" width="5.42578125" style="3" bestFit="1" customWidth="1"/>
    <col min="7666" max="7667" width="4.5703125" style="3" bestFit="1" customWidth="1"/>
    <col min="7668" max="7668" width="3.7109375" style="3" bestFit="1" customWidth="1"/>
    <col min="7669" max="7669" width="4.5703125" style="3" bestFit="1" customWidth="1"/>
    <col min="7670" max="7670" width="3.140625" style="3" bestFit="1" customWidth="1"/>
    <col min="7671" max="7671" width="3.7109375" style="3" bestFit="1" customWidth="1"/>
    <col min="7672" max="7672" width="4.5703125" style="3" bestFit="1" customWidth="1"/>
    <col min="7673" max="7674" width="5.5703125" style="3" bestFit="1" customWidth="1"/>
    <col min="7675" max="7675" width="3.7109375" style="3" bestFit="1" customWidth="1"/>
    <col min="7676" max="7676" width="4.5703125" style="3" bestFit="1" customWidth="1"/>
    <col min="7677" max="7680" width="3.7109375" style="3"/>
    <col min="7681" max="7681" width="3.140625" style="3" bestFit="1" customWidth="1"/>
    <col min="7682" max="7682" width="14" style="3" bestFit="1" customWidth="1"/>
    <col min="7683" max="7683" width="3.28515625" style="3" bestFit="1" customWidth="1"/>
    <col min="7684" max="7685" width="0" style="3" hidden="1" customWidth="1"/>
    <col min="7686" max="7686" width="4.7109375" style="3" bestFit="1" customWidth="1"/>
    <col min="7687" max="7687" width="3.28515625" style="3" bestFit="1" customWidth="1"/>
    <col min="7688" max="7688" width="0" style="3" hidden="1" customWidth="1"/>
    <col min="7689" max="7689" width="5.42578125" style="3" bestFit="1" customWidth="1"/>
    <col min="7690" max="7690" width="4" style="3" bestFit="1" customWidth="1"/>
    <col min="7691" max="7691" width="0" style="3" hidden="1" customWidth="1"/>
    <col min="7692" max="7692" width="6.140625" style="3" bestFit="1" customWidth="1"/>
    <col min="7693" max="7693" width="3" style="3" bestFit="1" customWidth="1"/>
    <col min="7694" max="7694" width="0" style="3" hidden="1" customWidth="1"/>
    <col min="7695" max="7695" width="5.42578125" style="3" bestFit="1" customWidth="1"/>
    <col min="7696" max="7696" width="2.5703125" style="3" bestFit="1" customWidth="1"/>
    <col min="7697" max="7697" width="0" style="3" hidden="1" customWidth="1"/>
    <col min="7698" max="7698" width="4.42578125" style="3" bestFit="1" customWidth="1"/>
    <col min="7699" max="7699" width="3.140625" style="3" customWidth="1"/>
    <col min="7700" max="7700" width="0" style="3" hidden="1" customWidth="1"/>
    <col min="7701" max="7701" width="5.7109375" style="3" bestFit="1" customWidth="1"/>
    <col min="7702" max="7702" width="2.140625" style="3" customWidth="1"/>
    <col min="7703" max="7703" width="0" style="3" hidden="1" customWidth="1"/>
    <col min="7704" max="7704" width="5.28515625" style="3" customWidth="1"/>
    <col min="7705" max="7705" width="3" style="3" customWidth="1"/>
    <col min="7706" max="7706" width="0" style="3" hidden="1" customWidth="1"/>
    <col min="7707" max="7707" width="5.42578125" style="3" bestFit="1" customWidth="1"/>
    <col min="7708" max="7708" width="2.28515625" style="3" customWidth="1"/>
    <col min="7709" max="7709" width="0" style="3" hidden="1" customWidth="1"/>
    <col min="7710" max="7710" width="4.7109375" style="3" bestFit="1" customWidth="1"/>
    <col min="7711" max="7711" width="3.140625" style="3" bestFit="1" customWidth="1"/>
    <col min="7712" max="7712" width="0" style="3" hidden="1" customWidth="1"/>
    <col min="7713" max="7713" width="4.7109375" style="3" bestFit="1" customWidth="1"/>
    <col min="7714" max="7714" width="2.7109375" style="3" customWidth="1"/>
    <col min="7715" max="7715" width="0" style="3" hidden="1" customWidth="1"/>
    <col min="7716" max="7716" width="3.42578125" style="3" customWidth="1"/>
    <col min="7717" max="7717" width="4.42578125" style="3" bestFit="1" customWidth="1"/>
    <col min="7718" max="7720" width="0" style="3" hidden="1" customWidth="1"/>
    <col min="7721" max="7721" width="6.5703125" style="3" bestFit="1" customWidth="1"/>
    <col min="7722" max="7722" width="3" style="3" bestFit="1" customWidth="1"/>
    <col min="7723" max="7723" width="0" style="3" hidden="1" customWidth="1"/>
    <col min="7724" max="7724" width="5" style="3" bestFit="1" customWidth="1"/>
    <col min="7725" max="7725" width="3" style="3" bestFit="1" customWidth="1"/>
    <col min="7726" max="7726" width="0" style="3" hidden="1" customWidth="1"/>
    <col min="7727" max="7727" width="4.42578125" style="3" bestFit="1" customWidth="1"/>
    <col min="7728" max="7728" width="3.140625" style="3" bestFit="1" customWidth="1"/>
    <col min="7729" max="7729" width="0" style="3" hidden="1" customWidth="1"/>
    <col min="7730" max="7730" width="4.42578125" style="3" bestFit="1" customWidth="1"/>
    <col min="7731" max="7731" width="2.28515625" style="3" customWidth="1"/>
    <col min="7732" max="7732" width="0" style="3" hidden="1" customWidth="1"/>
    <col min="7733" max="7733" width="4.42578125" style="3" bestFit="1" customWidth="1"/>
    <col min="7734" max="7734" width="5.7109375" style="3" customWidth="1"/>
    <col min="7735" max="7735" width="5.140625" style="3" customWidth="1"/>
    <col min="7736" max="7736" width="0" style="3" hidden="1" customWidth="1"/>
    <col min="7737" max="7737" width="10.7109375" style="3" customWidth="1"/>
    <col min="7738" max="7872" width="9.42578125" style="3" customWidth="1"/>
    <col min="7873" max="7873" width="3.7109375" style="3" bestFit="1" customWidth="1"/>
    <col min="7874" max="7874" width="21" style="3" bestFit="1" customWidth="1"/>
    <col min="7875" max="7875" width="5" style="3" bestFit="1" customWidth="1"/>
    <col min="7876" max="7876" width="5.5703125" style="3" bestFit="1" customWidth="1"/>
    <col min="7877" max="7877" width="5" style="3" bestFit="1" customWidth="1"/>
    <col min="7878" max="7878" width="5.85546875" style="3" bestFit="1" customWidth="1"/>
    <col min="7879" max="7879" width="5.42578125" style="3" bestFit="1" customWidth="1"/>
    <col min="7880" max="7886" width="3.140625" style="3" bestFit="1" customWidth="1"/>
    <col min="7887" max="7888" width="5.5703125" style="3" bestFit="1" customWidth="1"/>
    <col min="7889" max="7890" width="3.140625" style="3" bestFit="1" customWidth="1"/>
    <col min="7891" max="7891" width="5.42578125" style="3" bestFit="1" customWidth="1"/>
    <col min="7892" max="7899" width="3.140625" style="3" bestFit="1" customWidth="1"/>
    <col min="7900" max="7900" width="4.5703125" style="3" bestFit="1" customWidth="1"/>
    <col min="7901" max="7902" width="5.5703125" style="3" bestFit="1" customWidth="1"/>
    <col min="7903" max="7903" width="3.7109375" style="3" bestFit="1" customWidth="1"/>
    <col min="7904" max="7906" width="3.140625" style="3" bestFit="1" customWidth="1"/>
    <col min="7907" max="7907" width="5.5703125" style="3" bestFit="1" customWidth="1"/>
    <col min="7908" max="7908" width="3.7109375" style="3" bestFit="1" customWidth="1"/>
    <col min="7909" max="7909" width="4.5703125" style="3" bestFit="1" customWidth="1"/>
    <col min="7910" max="7910" width="3.140625" style="3" bestFit="1" customWidth="1"/>
    <col min="7911" max="7913" width="4.5703125" style="3" bestFit="1" customWidth="1"/>
    <col min="7914" max="7914" width="5.5703125" style="3" bestFit="1" customWidth="1"/>
    <col min="7915" max="7915" width="5.42578125" style="3" bestFit="1" customWidth="1"/>
    <col min="7916" max="7916" width="5" style="3" bestFit="1" customWidth="1"/>
    <col min="7917" max="7917" width="4.5703125" style="3" bestFit="1" customWidth="1"/>
    <col min="7918" max="7918" width="3.7109375" style="3" bestFit="1" customWidth="1"/>
    <col min="7919" max="7919" width="5.42578125" style="3" bestFit="1" customWidth="1"/>
    <col min="7920" max="7920" width="4.5703125" style="3" bestFit="1" customWidth="1"/>
    <col min="7921" max="7921" width="5.42578125" style="3" bestFit="1" customWidth="1"/>
    <col min="7922" max="7923" width="4.5703125" style="3" bestFit="1" customWidth="1"/>
    <col min="7924" max="7924" width="3.7109375" style="3" bestFit="1" customWidth="1"/>
    <col min="7925" max="7925" width="4.5703125" style="3" bestFit="1" customWidth="1"/>
    <col min="7926" max="7926" width="3.140625" style="3" bestFit="1" customWidth="1"/>
    <col min="7927" max="7927" width="3.7109375" style="3" bestFit="1" customWidth="1"/>
    <col min="7928" max="7928" width="4.5703125" style="3" bestFit="1" customWidth="1"/>
    <col min="7929" max="7930" width="5.5703125" style="3" bestFit="1" customWidth="1"/>
    <col min="7931" max="7931" width="3.7109375" style="3" bestFit="1" customWidth="1"/>
    <col min="7932" max="7932" width="4.5703125" style="3" bestFit="1" customWidth="1"/>
    <col min="7933" max="7936" width="3.7109375" style="3"/>
    <col min="7937" max="7937" width="3.140625" style="3" bestFit="1" customWidth="1"/>
    <col min="7938" max="7938" width="14" style="3" bestFit="1" customWidth="1"/>
    <col min="7939" max="7939" width="3.28515625" style="3" bestFit="1" customWidth="1"/>
    <col min="7940" max="7941" width="0" style="3" hidden="1" customWidth="1"/>
    <col min="7942" max="7942" width="4.7109375" style="3" bestFit="1" customWidth="1"/>
    <col min="7943" max="7943" width="3.28515625" style="3" bestFit="1" customWidth="1"/>
    <col min="7944" max="7944" width="0" style="3" hidden="1" customWidth="1"/>
    <col min="7945" max="7945" width="5.42578125" style="3" bestFit="1" customWidth="1"/>
    <col min="7946" max="7946" width="4" style="3" bestFit="1" customWidth="1"/>
    <col min="7947" max="7947" width="0" style="3" hidden="1" customWidth="1"/>
    <col min="7948" max="7948" width="6.140625" style="3" bestFit="1" customWidth="1"/>
    <col min="7949" max="7949" width="3" style="3" bestFit="1" customWidth="1"/>
    <col min="7950" max="7950" width="0" style="3" hidden="1" customWidth="1"/>
    <col min="7951" max="7951" width="5.42578125" style="3" bestFit="1" customWidth="1"/>
    <col min="7952" max="7952" width="2.5703125" style="3" bestFit="1" customWidth="1"/>
    <col min="7953" max="7953" width="0" style="3" hidden="1" customWidth="1"/>
    <col min="7954" max="7954" width="4.42578125" style="3" bestFit="1" customWidth="1"/>
    <col min="7955" max="7955" width="3.140625" style="3" customWidth="1"/>
    <col min="7956" max="7956" width="0" style="3" hidden="1" customWidth="1"/>
    <col min="7957" max="7957" width="5.7109375" style="3" bestFit="1" customWidth="1"/>
    <col min="7958" max="7958" width="2.140625" style="3" customWidth="1"/>
    <col min="7959" max="7959" width="0" style="3" hidden="1" customWidth="1"/>
    <col min="7960" max="7960" width="5.28515625" style="3" customWidth="1"/>
    <col min="7961" max="7961" width="3" style="3" customWidth="1"/>
    <col min="7962" max="7962" width="0" style="3" hidden="1" customWidth="1"/>
    <col min="7963" max="7963" width="5.42578125" style="3" bestFit="1" customWidth="1"/>
    <col min="7964" max="7964" width="2.28515625" style="3" customWidth="1"/>
    <col min="7965" max="7965" width="0" style="3" hidden="1" customWidth="1"/>
    <col min="7966" max="7966" width="4.7109375" style="3" bestFit="1" customWidth="1"/>
    <col min="7967" max="7967" width="3.140625" style="3" bestFit="1" customWidth="1"/>
    <col min="7968" max="7968" width="0" style="3" hidden="1" customWidth="1"/>
    <col min="7969" max="7969" width="4.7109375" style="3" bestFit="1" customWidth="1"/>
    <col min="7970" max="7970" width="2.7109375" style="3" customWidth="1"/>
    <col min="7971" max="7971" width="0" style="3" hidden="1" customWidth="1"/>
    <col min="7972" max="7972" width="3.42578125" style="3" customWidth="1"/>
    <col min="7973" max="7973" width="4.42578125" style="3" bestFit="1" customWidth="1"/>
    <col min="7974" max="7976" width="0" style="3" hidden="1" customWidth="1"/>
    <col min="7977" max="7977" width="6.5703125" style="3" bestFit="1" customWidth="1"/>
    <col min="7978" max="7978" width="3" style="3" bestFit="1" customWidth="1"/>
    <col min="7979" max="7979" width="0" style="3" hidden="1" customWidth="1"/>
    <col min="7980" max="7980" width="5" style="3" bestFit="1" customWidth="1"/>
    <col min="7981" max="7981" width="3" style="3" bestFit="1" customWidth="1"/>
    <col min="7982" max="7982" width="0" style="3" hidden="1" customWidth="1"/>
    <col min="7983" max="7983" width="4.42578125" style="3" bestFit="1" customWidth="1"/>
    <col min="7984" max="7984" width="3.140625" style="3" bestFit="1" customWidth="1"/>
    <col min="7985" max="7985" width="0" style="3" hidden="1" customWidth="1"/>
    <col min="7986" max="7986" width="4.42578125" style="3" bestFit="1" customWidth="1"/>
    <col min="7987" max="7987" width="2.28515625" style="3" customWidth="1"/>
    <col min="7988" max="7988" width="0" style="3" hidden="1" customWidth="1"/>
    <col min="7989" max="7989" width="4.42578125" style="3" bestFit="1" customWidth="1"/>
    <col min="7990" max="7990" width="5.7109375" style="3" customWidth="1"/>
    <col min="7991" max="7991" width="5.140625" style="3" customWidth="1"/>
    <col min="7992" max="7992" width="0" style="3" hidden="1" customWidth="1"/>
    <col min="7993" max="7993" width="10.7109375" style="3" customWidth="1"/>
    <col min="7994" max="8128" width="9.42578125" style="3" customWidth="1"/>
    <col min="8129" max="8129" width="3.7109375" style="3" bestFit="1" customWidth="1"/>
    <col min="8130" max="8130" width="21" style="3" bestFit="1" customWidth="1"/>
    <col min="8131" max="8131" width="5" style="3" bestFit="1" customWidth="1"/>
    <col min="8132" max="8132" width="5.5703125" style="3" bestFit="1" customWidth="1"/>
    <col min="8133" max="8133" width="5" style="3" bestFit="1" customWidth="1"/>
    <col min="8134" max="8134" width="5.85546875" style="3" bestFit="1" customWidth="1"/>
    <col min="8135" max="8135" width="5.42578125" style="3" bestFit="1" customWidth="1"/>
    <col min="8136" max="8142" width="3.140625" style="3" bestFit="1" customWidth="1"/>
    <col min="8143" max="8144" width="5.5703125" style="3" bestFit="1" customWidth="1"/>
    <col min="8145" max="8146" width="3.140625" style="3" bestFit="1" customWidth="1"/>
    <col min="8147" max="8147" width="5.42578125" style="3" bestFit="1" customWidth="1"/>
    <col min="8148" max="8155" width="3.140625" style="3" bestFit="1" customWidth="1"/>
    <col min="8156" max="8156" width="4.5703125" style="3" bestFit="1" customWidth="1"/>
    <col min="8157" max="8158" width="5.5703125" style="3" bestFit="1" customWidth="1"/>
    <col min="8159" max="8159" width="3.7109375" style="3" bestFit="1" customWidth="1"/>
    <col min="8160" max="8162" width="3.140625" style="3" bestFit="1" customWidth="1"/>
    <col min="8163" max="8163" width="5.5703125" style="3" bestFit="1" customWidth="1"/>
    <col min="8164" max="8164" width="3.7109375" style="3" bestFit="1" customWidth="1"/>
    <col min="8165" max="8165" width="4.5703125" style="3" bestFit="1" customWidth="1"/>
    <col min="8166" max="8166" width="3.140625" style="3" bestFit="1" customWidth="1"/>
    <col min="8167" max="8169" width="4.5703125" style="3" bestFit="1" customWidth="1"/>
    <col min="8170" max="8170" width="5.5703125" style="3" bestFit="1" customWidth="1"/>
    <col min="8171" max="8171" width="5.42578125" style="3" bestFit="1" customWidth="1"/>
    <col min="8172" max="8172" width="5" style="3" bestFit="1" customWidth="1"/>
    <col min="8173" max="8173" width="4.5703125" style="3" bestFit="1" customWidth="1"/>
    <col min="8174" max="8174" width="3.7109375" style="3" bestFit="1" customWidth="1"/>
    <col min="8175" max="8175" width="5.42578125" style="3" bestFit="1" customWidth="1"/>
    <col min="8176" max="8176" width="4.5703125" style="3" bestFit="1" customWidth="1"/>
    <col min="8177" max="8177" width="5.42578125" style="3" bestFit="1" customWidth="1"/>
    <col min="8178" max="8179" width="4.5703125" style="3" bestFit="1" customWidth="1"/>
    <col min="8180" max="8180" width="3.7109375" style="3" bestFit="1" customWidth="1"/>
    <col min="8181" max="8181" width="4.5703125" style="3" bestFit="1" customWidth="1"/>
    <col min="8182" max="8182" width="3.140625" style="3" bestFit="1" customWidth="1"/>
    <col min="8183" max="8183" width="3.7109375" style="3" bestFit="1" customWidth="1"/>
    <col min="8184" max="8184" width="4.5703125" style="3" bestFit="1" customWidth="1"/>
    <col min="8185" max="8186" width="5.5703125" style="3" bestFit="1" customWidth="1"/>
    <col min="8187" max="8187" width="3.7109375" style="3" bestFit="1" customWidth="1"/>
    <col min="8188" max="8188" width="4.5703125" style="3" bestFit="1" customWidth="1"/>
    <col min="8189" max="8192" width="3.7109375" style="3"/>
    <col min="8193" max="8193" width="3.140625" style="3" bestFit="1" customWidth="1"/>
    <col min="8194" max="8194" width="14" style="3" bestFit="1" customWidth="1"/>
    <col min="8195" max="8195" width="3.28515625" style="3" bestFit="1" customWidth="1"/>
    <col min="8196" max="8197" width="0" style="3" hidden="1" customWidth="1"/>
    <col min="8198" max="8198" width="4.7109375" style="3" bestFit="1" customWidth="1"/>
    <col min="8199" max="8199" width="3.28515625" style="3" bestFit="1" customWidth="1"/>
    <col min="8200" max="8200" width="0" style="3" hidden="1" customWidth="1"/>
    <col min="8201" max="8201" width="5.42578125" style="3" bestFit="1" customWidth="1"/>
    <col min="8202" max="8202" width="4" style="3" bestFit="1" customWidth="1"/>
    <col min="8203" max="8203" width="0" style="3" hidden="1" customWidth="1"/>
    <col min="8204" max="8204" width="6.140625" style="3" bestFit="1" customWidth="1"/>
    <col min="8205" max="8205" width="3" style="3" bestFit="1" customWidth="1"/>
    <col min="8206" max="8206" width="0" style="3" hidden="1" customWidth="1"/>
    <col min="8207" max="8207" width="5.42578125" style="3" bestFit="1" customWidth="1"/>
    <col min="8208" max="8208" width="2.5703125" style="3" bestFit="1" customWidth="1"/>
    <col min="8209" max="8209" width="0" style="3" hidden="1" customWidth="1"/>
    <col min="8210" max="8210" width="4.42578125" style="3" bestFit="1" customWidth="1"/>
    <col min="8211" max="8211" width="3.140625" style="3" customWidth="1"/>
    <col min="8212" max="8212" width="0" style="3" hidden="1" customWidth="1"/>
    <col min="8213" max="8213" width="5.7109375" style="3" bestFit="1" customWidth="1"/>
    <col min="8214" max="8214" width="2.140625" style="3" customWidth="1"/>
    <col min="8215" max="8215" width="0" style="3" hidden="1" customWidth="1"/>
    <col min="8216" max="8216" width="5.28515625" style="3" customWidth="1"/>
    <col min="8217" max="8217" width="3" style="3" customWidth="1"/>
    <col min="8218" max="8218" width="0" style="3" hidden="1" customWidth="1"/>
    <col min="8219" max="8219" width="5.42578125" style="3" bestFit="1" customWidth="1"/>
    <col min="8220" max="8220" width="2.28515625" style="3" customWidth="1"/>
    <col min="8221" max="8221" width="0" style="3" hidden="1" customWidth="1"/>
    <col min="8222" max="8222" width="4.7109375" style="3" bestFit="1" customWidth="1"/>
    <col min="8223" max="8223" width="3.140625" style="3" bestFit="1" customWidth="1"/>
    <col min="8224" max="8224" width="0" style="3" hidden="1" customWidth="1"/>
    <col min="8225" max="8225" width="4.7109375" style="3" bestFit="1" customWidth="1"/>
    <col min="8226" max="8226" width="2.7109375" style="3" customWidth="1"/>
    <col min="8227" max="8227" width="0" style="3" hidden="1" customWidth="1"/>
    <col min="8228" max="8228" width="3.42578125" style="3" customWidth="1"/>
    <col min="8229" max="8229" width="4.42578125" style="3" bestFit="1" customWidth="1"/>
    <col min="8230" max="8232" width="0" style="3" hidden="1" customWidth="1"/>
    <col min="8233" max="8233" width="6.5703125" style="3" bestFit="1" customWidth="1"/>
    <col min="8234" max="8234" width="3" style="3" bestFit="1" customWidth="1"/>
    <col min="8235" max="8235" width="0" style="3" hidden="1" customWidth="1"/>
    <col min="8236" max="8236" width="5" style="3" bestFit="1" customWidth="1"/>
    <col min="8237" max="8237" width="3" style="3" bestFit="1" customWidth="1"/>
    <col min="8238" max="8238" width="0" style="3" hidden="1" customWidth="1"/>
    <col min="8239" max="8239" width="4.42578125" style="3" bestFit="1" customWidth="1"/>
    <col min="8240" max="8240" width="3.140625" style="3" bestFit="1" customWidth="1"/>
    <col min="8241" max="8241" width="0" style="3" hidden="1" customWidth="1"/>
    <col min="8242" max="8242" width="4.42578125" style="3" bestFit="1" customWidth="1"/>
    <col min="8243" max="8243" width="2.28515625" style="3" customWidth="1"/>
    <col min="8244" max="8244" width="0" style="3" hidden="1" customWidth="1"/>
    <col min="8245" max="8245" width="4.42578125" style="3" bestFit="1" customWidth="1"/>
    <col min="8246" max="8246" width="5.7109375" style="3" customWidth="1"/>
    <col min="8247" max="8247" width="5.140625" style="3" customWidth="1"/>
    <col min="8248" max="8248" width="0" style="3" hidden="1" customWidth="1"/>
    <col min="8249" max="8249" width="10.7109375" style="3" customWidth="1"/>
    <col min="8250" max="8384" width="9.42578125" style="3" customWidth="1"/>
    <col min="8385" max="8385" width="3.7109375" style="3" bestFit="1" customWidth="1"/>
    <col min="8386" max="8386" width="21" style="3" bestFit="1" customWidth="1"/>
    <col min="8387" max="8387" width="5" style="3" bestFit="1" customWidth="1"/>
    <col min="8388" max="8388" width="5.5703125" style="3" bestFit="1" customWidth="1"/>
    <col min="8389" max="8389" width="5" style="3" bestFit="1" customWidth="1"/>
    <col min="8390" max="8390" width="5.85546875" style="3" bestFit="1" customWidth="1"/>
    <col min="8391" max="8391" width="5.42578125" style="3" bestFit="1" customWidth="1"/>
    <col min="8392" max="8398" width="3.140625" style="3" bestFit="1" customWidth="1"/>
    <col min="8399" max="8400" width="5.5703125" style="3" bestFit="1" customWidth="1"/>
    <col min="8401" max="8402" width="3.140625" style="3" bestFit="1" customWidth="1"/>
    <col min="8403" max="8403" width="5.42578125" style="3" bestFit="1" customWidth="1"/>
    <col min="8404" max="8411" width="3.140625" style="3" bestFit="1" customWidth="1"/>
    <col min="8412" max="8412" width="4.5703125" style="3" bestFit="1" customWidth="1"/>
    <col min="8413" max="8414" width="5.5703125" style="3" bestFit="1" customWidth="1"/>
    <col min="8415" max="8415" width="3.7109375" style="3" bestFit="1" customWidth="1"/>
    <col min="8416" max="8418" width="3.140625" style="3" bestFit="1" customWidth="1"/>
    <col min="8419" max="8419" width="5.5703125" style="3" bestFit="1" customWidth="1"/>
    <col min="8420" max="8420" width="3.7109375" style="3" bestFit="1" customWidth="1"/>
    <col min="8421" max="8421" width="4.5703125" style="3" bestFit="1" customWidth="1"/>
    <col min="8422" max="8422" width="3.140625" style="3" bestFit="1" customWidth="1"/>
    <col min="8423" max="8425" width="4.5703125" style="3" bestFit="1" customWidth="1"/>
    <col min="8426" max="8426" width="5.5703125" style="3" bestFit="1" customWidth="1"/>
    <col min="8427" max="8427" width="5.42578125" style="3" bestFit="1" customWidth="1"/>
    <col min="8428" max="8428" width="5" style="3" bestFit="1" customWidth="1"/>
    <col min="8429" max="8429" width="4.5703125" style="3" bestFit="1" customWidth="1"/>
    <col min="8430" max="8430" width="3.7109375" style="3" bestFit="1" customWidth="1"/>
    <col min="8431" max="8431" width="5.42578125" style="3" bestFit="1" customWidth="1"/>
    <col min="8432" max="8432" width="4.5703125" style="3" bestFit="1" customWidth="1"/>
    <col min="8433" max="8433" width="5.42578125" style="3" bestFit="1" customWidth="1"/>
    <col min="8434" max="8435" width="4.5703125" style="3" bestFit="1" customWidth="1"/>
    <col min="8436" max="8436" width="3.7109375" style="3" bestFit="1" customWidth="1"/>
    <col min="8437" max="8437" width="4.5703125" style="3" bestFit="1" customWidth="1"/>
    <col min="8438" max="8438" width="3.140625" style="3" bestFit="1" customWidth="1"/>
    <col min="8439" max="8439" width="3.7109375" style="3" bestFit="1" customWidth="1"/>
    <col min="8440" max="8440" width="4.5703125" style="3" bestFit="1" customWidth="1"/>
    <col min="8441" max="8442" width="5.5703125" style="3" bestFit="1" customWidth="1"/>
    <col min="8443" max="8443" width="3.7109375" style="3" bestFit="1" customWidth="1"/>
    <col min="8444" max="8444" width="4.5703125" style="3" bestFit="1" customWidth="1"/>
    <col min="8445" max="8448" width="3.7109375" style="3"/>
    <col min="8449" max="8449" width="3.140625" style="3" bestFit="1" customWidth="1"/>
    <col min="8450" max="8450" width="14" style="3" bestFit="1" customWidth="1"/>
    <col min="8451" max="8451" width="3.28515625" style="3" bestFit="1" customWidth="1"/>
    <col min="8452" max="8453" width="0" style="3" hidden="1" customWidth="1"/>
    <col min="8454" max="8454" width="4.7109375" style="3" bestFit="1" customWidth="1"/>
    <col min="8455" max="8455" width="3.28515625" style="3" bestFit="1" customWidth="1"/>
    <col min="8456" max="8456" width="0" style="3" hidden="1" customWidth="1"/>
    <col min="8457" max="8457" width="5.42578125" style="3" bestFit="1" customWidth="1"/>
    <col min="8458" max="8458" width="4" style="3" bestFit="1" customWidth="1"/>
    <col min="8459" max="8459" width="0" style="3" hidden="1" customWidth="1"/>
    <col min="8460" max="8460" width="6.140625" style="3" bestFit="1" customWidth="1"/>
    <col min="8461" max="8461" width="3" style="3" bestFit="1" customWidth="1"/>
    <col min="8462" max="8462" width="0" style="3" hidden="1" customWidth="1"/>
    <col min="8463" max="8463" width="5.42578125" style="3" bestFit="1" customWidth="1"/>
    <col min="8464" max="8464" width="2.5703125" style="3" bestFit="1" customWidth="1"/>
    <col min="8465" max="8465" width="0" style="3" hidden="1" customWidth="1"/>
    <col min="8466" max="8466" width="4.42578125" style="3" bestFit="1" customWidth="1"/>
    <col min="8467" max="8467" width="3.140625" style="3" customWidth="1"/>
    <col min="8468" max="8468" width="0" style="3" hidden="1" customWidth="1"/>
    <col min="8469" max="8469" width="5.7109375" style="3" bestFit="1" customWidth="1"/>
    <col min="8470" max="8470" width="2.140625" style="3" customWidth="1"/>
    <col min="8471" max="8471" width="0" style="3" hidden="1" customWidth="1"/>
    <col min="8472" max="8472" width="5.28515625" style="3" customWidth="1"/>
    <col min="8473" max="8473" width="3" style="3" customWidth="1"/>
    <col min="8474" max="8474" width="0" style="3" hidden="1" customWidth="1"/>
    <col min="8475" max="8475" width="5.42578125" style="3" bestFit="1" customWidth="1"/>
    <col min="8476" max="8476" width="2.28515625" style="3" customWidth="1"/>
    <col min="8477" max="8477" width="0" style="3" hidden="1" customWidth="1"/>
    <col min="8478" max="8478" width="4.7109375" style="3" bestFit="1" customWidth="1"/>
    <col min="8479" max="8479" width="3.140625" style="3" bestFit="1" customWidth="1"/>
    <col min="8480" max="8480" width="0" style="3" hidden="1" customWidth="1"/>
    <col min="8481" max="8481" width="4.7109375" style="3" bestFit="1" customWidth="1"/>
    <col min="8482" max="8482" width="2.7109375" style="3" customWidth="1"/>
    <col min="8483" max="8483" width="0" style="3" hidden="1" customWidth="1"/>
    <col min="8484" max="8484" width="3.42578125" style="3" customWidth="1"/>
    <col min="8485" max="8485" width="4.42578125" style="3" bestFit="1" customWidth="1"/>
    <col min="8486" max="8488" width="0" style="3" hidden="1" customWidth="1"/>
    <col min="8489" max="8489" width="6.5703125" style="3" bestFit="1" customWidth="1"/>
    <col min="8490" max="8490" width="3" style="3" bestFit="1" customWidth="1"/>
    <col min="8491" max="8491" width="0" style="3" hidden="1" customWidth="1"/>
    <col min="8492" max="8492" width="5" style="3" bestFit="1" customWidth="1"/>
    <col min="8493" max="8493" width="3" style="3" bestFit="1" customWidth="1"/>
    <col min="8494" max="8494" width="0" style="3" hidden="1" customWidth="1"/>
    <col min="8495" max="8495" width="4.42578125" style="3" bestFit="1" customWidth="1"/>
    <col min="8496" max="8496" width="3.140625" style="3" bestFit="1" customWidth="1"/>
    <col min="8497" max="8497" width="0" style="3" hidden="1" customWidth="1"/>
    <col min="8498" max="8498" width="4.42578125" style="3" bestFit="1" customWidth="1"/>
    <col min="8499" max="8499" width="2.28515625" style="3" customWidth="1"/>
    <col min="8500" max="8500" width="0" style="3" hidden="1" customWidth="1"/>
    <col min="8501" max="8501" width="4.42578125" style="3" bestFit="1" customWidth="1"/>
    <col min="8502" max="8502" width="5.7109375" style="3" customWidth="1"/>
    <col min="8503" max="8503" width="5.140625" style="3" customWidth="1"/>
    <col min="8504" max="8504" width="0" style="3" hidden="1" customWidth="1"/>
    <col min="8505" max="8505" width="10.7109375" style="3" customWidth="1"/>
    <col min="8506" max="8640" width="9.42578125" style="3" customWidth="1"/>
    <col min="8641" max="8641" width="3.7109375" style="3" bestFit="1" customWidth="1"/>
    <col min="8642" max="8642" width="21" style="3" bestFit="1" customWidth="1"/>
    <col min="8643" max="8643" width="5" style="3" bestFit="1" customWidth="1"/>
    <col min="8644" max="8644" width="5.5703125" style="3" bestFit="1" customWidth="1"/>
    <col min="8645" max="8645" width="5" style="3" bestFit="1" customWidth="1"/>
    <col min="8646" max="8646" width="5.85546875" style="3" bestFit="1" customWidth="1"/>
    <col min="8647" max="8647" width="5.42578125" style="3" bestFit="1" customWidth="1"/>
    <col min="8648" max="8654" width="3.140625" style="3" bestFit="1" customWidth="1"/>
    <col min="8655" max="8656" width="5.5703125" style="3" bestFit="1" customWidth="1"/>
    <col min="8657" max="8658" width="3.140625" style="3" bestFit="1" customWidth="1"/>
    <col min="8659" max="8659" width="5.42578125" style="3" bestFit="1" customWidth="1"/>
    <col min="8660" max="8667" width="3.140625" style="3" bestFit="1" customWidth="1"/>
    <col min="8668" max="8668" width="4.5703125" style="3" bestFit="1" customWidth="1"/>
    <col min="8669" max="8670" width="5.5703125" style="3" bestFit="1" customWidth="1"/>
    <col min="8671" max="8671" width="3.7109375" style="3" bestFit="1" customWidth="1"/>
    <col min="8672" max="8674" width="3.140625" style="3" bestFit="1" customWidth="1"/>
    <col min="8675" max="8675" width="5.5703125" style="3" bestFit="1" customWidth="1"/>
    <col min="8676" max="8676" width="3.7109375" style="3" bestFit="1" customWidth="1"/>
    <col min="8677" max="8677" width="4.5703125" style="3" bestFit="1" customWidth="1"/>
    <col min="8678" max="8678" width="3.140625" style="3" bestFit="1" customWidth="1"/>
    <col min="8679" max="8681" width="4.5703125" style="3" bestFit="1" customWidth="1"/>
    <col min="8682" max="8682" width="5.5703125" style="3" bestFit="1" customWidth="1"/>
    <col min="8683" max="8683" width="5.42578125" style="3" bestFit="1" customWidth="1"/>
    <col min="8684" max="8684" width="5" style="3" bestFit="1" customWidth="1"/>
    <col min="8685" max="8685" width="4.5703125" style="3" bestFit="1" customWidth="1"/>
    <col min="8686" max="8686" width="3.7109375" style="3" bestFit="1" customWidth="1"/>
    <col min="8687" max="8687" width="5.42578125" style="3" bestFit="1" customWidth="1"/>
    <col min="8688" max="8688" width="4.5703125" style="3" bestFit="1" customWidth="1"/>
    <col min="8689" max="8689" width="5.42578125" style="3" bestFit="1" customWidth="1"/>
    <col min="8690" max="8691" width="4.5703125" style="3" bestFit="1" customWidth="1"/>
    <col min="8692" max="8692" width="3.7109375" style="3" bestFit="1" customWidth="1"/>
    <col min="8693" max="8693" width="4.5703125" style="3" bestFit="1" customWidth="1"/>
    <col min="8694" max="8694" width="3.140625" style="3" bestFit="1" customWidth="1"/>
    <col min="8695" max="8695" width="3.7109375" style="3" bestFit="1" customWidth="1"/>
    <col min="8696" max="8696" width="4.5703125" style="3" bestFit="1" customWidth="1"/>
    <col min="8697" max="8698" width="5.5703125" style="3" bestFit="1" customWidth="1"/>
    <col min="8699" max="8699" width="3.7109375" style="3" bestFit="1" customWidth="1"/>
    <col min="8700" max="8700" width="4.5703125" style="3" bestFit="1" customWidth="1"/>
    <col min="8701" max="8704" width="3.7109375" style="3"/>
    <col min="8705" max="8705" width="3.140625" style="3" bestFit="1" customWidth="1"/>
    <col min="8706" max="8706" width="14" style="3" bestFit="1" customWidth="1"/>
    <col min="8707" max="8707" width="3.28515625" style="3" bestFit="1" customWidth="1"/>
    <col min="8708" max="8709" width="0" style="3" hidden="1" customWidth="1"/>
    <col min="8710" max="8710" width="4.7109375" style="3" bestFit="1" customWidth="1"/>
    <col min="8711" max="8711" width="3.28515625" style="3" bestFit="1" customWidth="1"/>
    <col min="8712" max="8712" width="0" style="3" hidden="1" customWidth="1"/>
    <col min="8713" max="8713" width="5.42578125" style="3" bestFit="1" customWidth="1"/>
    <col min="8714" max="8714" width="4" style="3" bestFit="1" customWidth="1"/>
    <col min="8715" max="8715" width="0" style="3" hidden="1" customWidth="1"/>
    <col min="8716" max="8716" width="6.140625" style="3" bestFit="1" customWidth="1"/>
    <col min="8717" max="8717" width="3" style="3" bestFit="1" customWidth="1"/>
    <col min="8718" max="8718" width="0" style="3" hidden="1" customWidth="1"/>
    <col min="8719" max="8719" width="5.42578125" style="3" bestFit="1" customWidth="1"/>
    <col min="8720" max="8720" width="2.5703125" style="3" bestFit="1" customWidth="1"/>
    <col min="8721" max="8721" width="0" style="3" hidden="1" customWidth="1"/>
    <col min="8722" max="8722" width="4.42578125" style="3" bestFit="1" customWidth="1"/>
    <col min="8723" max="8723" width="3.140625" style="3" customWidth="1"/>
    <col min="8724" max="8724" width="0" style="3" hidden="1" customWidth="1"/>
    <col min="8725" max="8725" width="5.7109375" style="3" bestFit="1" customWidth="1"/>
    <col min="8726" max="8726" width="2.140625" style="3" customWidth="1"/>
    <col min="8727" max="8727" width="0" style="3" hidden="1" customWidth="1"/>
    <col min="8728" max="8728" width="5.28515625" style="3" customWidth="1"/>
    <col min="8729" max="8729" width="3" style="3" customWidth="1"/>
    <col min="8730" max="8730" width="0" style="3" hidden="1" customWidth="1"/>
    <col min="8731" max="8731" width="5.42578125" style="3" bestFit="1" customWidth="1"/>
    <col min="8732" max="8732" width="2.28515625" style="3" customWidth="1"/>
    <col min="8733" max="8733" width="0" style="3" hidden="1" customWidth="1"/>
    <col min="8734" max="8734" width="4.7109375" style="3" bestFit="1" customWidth="1"/>
    <col min="8735" max="8735" width="3.140625" style="3" bestFit="1" customWidth="1"/>
    <col min="8736" max="8736" width="0" style="3" hidden="1" customWidth="1"/>
    <col min="8737" max="8737" width="4.7109375" style="3" bestFit="1" customWidth="1"/>
    <col min="8738" max="8738" width="2.7109375" style="3" customWidth="1"/>
    <col min="8739" max="8739" width="0" style="3" hidden="1" customWidth="1"/>
    <col min="8740" max="8740" width="3.42578125" style="3" customWidth="1"/>
    <col min="8741" max="8741" width="4.42578125" style="3" bestFit="1" customWidth="1"/>
    <col min="8742" max="8744" width="0" style="3" hidden="1" customWidth="1"/>
    <col min="8745" max="8745" width="6.5703125" style="3" bestFit="1" customWidth="1"/>
    <col min="8746" max="8746" width="3" style="3" bestFit="1" customWidth="1"/>
    <col min="8747" max="8747" width="0" style="3" hidden="1" customWidth="1"/>
    <col min="8748" max="8748" width="5" style="3" bestFit="1" customWidth="1"/>
    <col min="8749" max="8749" width="3" style="3" bestFit="1" customWidth="1"/>
    <col min="8750" max="8750" width="0" style="3" hidden="1" customWidth="1"/>
    <col min="8751" max="8751" width="4.42578125" style="3" bestFit="1" customWidth="1"/>
    <col min="8752" max="8752" width="3.140625" style="3" bestFit="1" customWidth="1"/>
    <col min="8753" max="8753" width="0" style="3" hidden="1" customWidth="1"/>
    <col min="8754" max="8754" width="4.42578125" style="3" bestFit="1" customWidth="1"/>
    <col min="8755" max="8755" width="2.28515625" style="3" customWidth="1"/>
    <col min="8756" max="8756" width="0" style="3" hidden="1" customWidth="1"/>
    <col min="8757" max="8757" width="4.42578125" style="3" bestFit="1" customWidth="1"/>
    <col min="8758" max="8758" width="5.7109375" style="3" customWidth="1"/>
    <col min="8759" max="8759" width="5.140625" style="3" customWidth="1"/>
    <col min="8760" max="8760" width="0" style="3" hidden="1" customWidth="1"/>
    <col min="8761" max="8761" width="10.7109375" style="3" customWidth="1"/>
    <col min="8762" max="8896" width="9.42578125" style="3" customWidth="1"/>
    <col min="8897" max="8897" width="3.7109375" style="3" bestFit="1" customWidth="1"/>
    <col min="8898" max="8898" width="21" style="3" bestFit="1" customWidth="1"/>
    <col min="8899" max="8899" width="5" style="3" bestFit="1" customWidth="1"/>
    <col min="8900" max="8900" width="5.5703125" style="3" bestFit="1" customWidth="1"/>
    <col min="8901" max="8901" width="5" style="3" bestFit="1" customWidth="1"/>
    <col min="8902" max="8902" width="5.85546875" style="3" bestFit="1" customWidth="1"/>
    <col min="8903" max="8903" width="5.42578125" style="3" bestFit="1" customWidth="1"/>
    <col min="8904" max="8910" width="3.140625" style="3" bestFit="1" customWidth="1"/>
    <col min="8911" max="8912" width="5.5703125" style="3" bestFit="1" customWidth="1"/>
    <col min="8913" max="8914" width="3.140625" style="3" bestFit="1" customWidth="1"/>
    <col min="8915" max="8915" width="5.42578125" style="3" bestFit="1" customWidth="1"/>
    <col min="8916" max="8923" width="3.140625" style="3" bestFit="1" customWidth="1"/>
    <col min="8924" max="8924" width="4.5703125" style="3" bestFit="1" customWidth="1"/>
    <col min="8925" max="8926" width="5.5703125" style="3" bestFit="1" customWidth="1"/>
    <col min="8927" max="8927" width="3.7109375" style="3" bestFit="1" customWidth="1"/>
    <col min="8928" max="8930" width="3.140625" style="3" bestFit="1" customWidth="1"/>
    <col min="8931" max="8931" width="5.5703125" style="3" bestFit="1" customWidth="1"/>
    <col min="8932" max="8932" width="3.7109375" style="3" bestFit="1" customWidth="1"/>
    <col min="8933" max="8933" width="4.5703125" style="3" bestFit="1" customWidth="1"/>
    <col min="8934" max="8934" width="3.140625" style="3" bestFit="1" customWidth="1"/>
    <col min="8935" max="8937" width="4.5703125" style="3" bestFit="1" customWidth="1"/>
    <col min="8938" max="8938" width="5.5703125" style="3" bestFit="1" customWidth="1"/>
    <col min="8939" max="8939" width="5.42578125" style="3" bestFit="1" customWidth="1"/>
    <col min="8940" max="8940" width="5" style="3" bestFit="1" customWidth="1"/>
    <col min="8941" max="8941" width="4.5703125" style="3" bestFit="1" customWidth="1"/>
    <col min="8942" max="8942" width="3.7109375" style="3" bestFit="1" customWidth="1"/>
    <col min="8943" max="8943" width="5.42578125" style="3" bestFit="1" customWidth="1"/>
    <col min="8944" max="8944" width="4.5703125" style="3" bestFit="1" customWidth="1"/>
    <col min="8945" max="8945" width="5.42578125" style="3" bestFit="1" customWidth="1"/>
    <col min="8946" max="8947" width="4.5703125" style="3" bestFit="1" customWidth="1"/>
    <col min="8948" max="8948" width="3.7109375" style="3" bestFit="1" customWidth="1"/>
    <col min="8949" max="8949" width="4.5703125" style="3" bestFit="1" customWidth="1"/>
    <col min="8950" max="8950" width="3.140625" style="3" bestFit="1" customWidth="1"/>
    <col min="8951" max="8951" width="3.7109375" style="3" bestFit="1" customWidth="1"/>
    <col min="8952" max="8952" width="4.5703125" style="3" bestFit="1" customWidth="1"/>
    <col min="8953" max="8954" width="5.5703125" style="3" bestFit="1" customWidth="1"/>
    <col min="8955" max="8955" width="3.7109375" style="3" bestFit="1" customWidth="1"/>
    <col min="8956" max="8956" width="4.5703125" style="3" bestFit="1" customWidth="1"/>
    <col min="8957" max="8960" width="3.7109375" style="3"/>
    <col min="8961" max="8961" width="3.140625" style="3" bestFit="1" customWidth="1"/>
    <col min="8962" max="8962" width="14" style="3" bestFit="1" customWidth="1"/>
    <col min="8963" max="8963" width="3.28515625" style="3" bestFit="1" customWidth="1"/>
    <col min="8964" max="8965" width="0" style="3" hidden="1" customWidth="1"/>
    <col min="8966" max="8966" width="4.7109375" style="3" bestFit="1" customWidth="1"/>
    <col min="8967" max="8967" width="3.28515625" style="3" bestFit="1" customWidth="1"/>
    <col min="8968" max="8968" width="0" style="3" hidden="1" customWidth="1"/>
    <col min="8969" max="8969" width="5.42578125" style="3" bestFit="1" customWidth="1"/>
    <col min="8970" max="8970" width="4" style="3" bestFit="1" customWidth="1"/>
    <col min="8971" max="8971" width="0" style="3" hidden="1" customWidth="1"/>
    <col min="8972" max="8972" width="6.140625" style="3" bestFit="1" customWidth="1"/>
    <col min="8973" max="8973" width="3" style="3" bestFit="1" customWidth="1"/>
    <col min="8974" max="8974" width="0" style="3" hidden="1" customWidth="1"/>
    <col min="8975" max="8975" width="5.42578125" style="3" bestFit="1" customWidth="1"/>
    <col min="8976" max="8976" width="2.5703125" style="3" bestFit="1" customWidth="1"/>
    <col min="8977" max="8977" width="0" style="3" hidden="1" customWidth="1"/>
    <col min="8978" max="8978" width="4.42578125" style="3" bestFit="1" customWidth="1"/>
    <col min="8979" max="8979" width="3.140625" style="3" customWidth="1"/>
    <col min="8980" max="8980" width="0" style="3" hidden="1" customWidth="1"/>
    <col min="8981" max="8981" width="5.7109375" style="3" bestFit="1" customWidth="1"/>
    <col min="8982" max="8982" width="2.140625" style="3" customWidth="1"/>
    <col min="8983" max="8983" width="0" style="3" hidden="1" customWidth="1"/>
    <col min="8984" max="8984" width="5.28515625" style="3" customWidth="1"/>
    <col min="8985" max="8985" width="3" style="3" customWidth="1"/>
    <col min="8986" max="8986" width="0" style="3" hidden="1" customWidth="1"/>
    <col min="8987" max="8987" width="5.42578125" style="3" bestFit="1" customWidth="1"/>
    <col min="8988" max="8988" width="2.28515625" style="3" customWidth="1"/>
    <col min="8989" max="8989" width="0" style="3" hidden="1" customWidth="1"/>
    <col min="8990" max="8990" width="4.7109375" style="3" bestFit="1" customWidth="1"/>
    <col min="8991" max="8991" width="3.140625" style="3" bestFit="1" customWidth="1"/>
    <col min="8992" max="8992" width="0" style="3" hidden="1" customWidth="1"/>
    <col min="8993" max="8993" width="4.7109375" style="3" bestFit="1" customWidth="1"/>
    <col min="8994" max="8994" width="2.7109375" style="3" customWidth="1"/>
    <col min="8995" max="8995" width="0" style="3" hidden="1" customWidth="1"/>
    <col min="8996" max="8996" width="3.42578125" style="3" customWidth="1"/>
    <col min="8997" max="8997" width="4.42578125" style="3" bestFit="1" customWidth="1"/>
    <col min="8998" max="9000" width="0" style="3" hidden="1" customWidth="1"/>
    <col min="9001" max="9001" width="6.5703125" style="3" bestFit="1" customWidth="1"/>
    <col min="9002" max="9002" width="3" style="3" bestFit="1" customWidth="1"/>
    <col min="9003" max="9003" width="0" style="3" hidden="1" customWidth="1"/>
    <col min="9004" max="9004" width="5" style="3" bestFit="1" customWidth="1"/>
    <col min="9005" max="9005" width="3" style="3" bestFit="1" customWidth="1"/>
    <col min="9006" max="9006" width="0" style="3" hidden="1" customWidth="1"/>
    <col min="9007" max="9007" width="4.42578125" style="3" bestFit="1" customWidth="1"/>
    <col min="9008" max="9008" width="3.140625" style="3" bestFit="1" customWidth="1"/>
    <col min="9009" max="9009" width="0" style="3" hidden="1" customWidth="1"/>
    <col min="9010" max="9010" width="4.42578125" style="3" bestFit="1" customWidth="1"/>
    <col min="9011" max="9011" width="2.28515625" style="3" customWidth="1"/>
    <col min="9012" max="9012" width="0" style="3" hidden="1" customWidth="1"/>
    <col min="9013" max="9013" width="4.42578125" style="3" bestFit="1" customWidth="1"/>
    <col min="9014" max="9014" width="5.7109375" style="3" customWidth="1"/>
    <col min="9015" max="9015" width="5.140625" style="3" customWidth="1"/>
    <col min="9016" max="9016" width="0" style="3" hidden="1" customWidth="1"/>
    <col min="9017" max="9017" width="10.7109375" style="3" customWidth="1"/>
    <col min="9018" max="9152" width="9.42578125" style="3" customWidth="1"/>
    <col min="9153" max="9153" width="3.7109375" style="3" bestFit="1" customWidth="1"/>
    <col min="9154" max="9154" width="21" style="3" bestFit="1" customWidth="1"/>
    <col min="9155" max="9155" width="5" style="3" bestFit="1" customWidth="1"/>
    <col min="9156" max="9156" width="5.5703125" style="3" bestFit="1" customWidth="1"/>
    <col min="9157" max="9157" width="5" style="3" bestFit="1" customWidth="1"/>
    <col min="9158" max="9158" width="5.85546875" style="3" bestFit="1" customWidth="1"/>
    <col min="9159" max="9159" width="5.42578125" style="3" bestFit="1" customWidth="1"/>
    <col min="9160" max="9166" width="3.140625" style="3" bestFit="1" customWidth="1"/>
    <col min="9167" max="9168" width="5.5703125" style="3" bestFit="1" customWidth="1"/>
    <col min="9169" max="9170" width="3.140625" style="3" bestFit="1" customWidth="1"/>
    <col min="9171" max="9171" width="5.42578125" style="3" bestFit="1" customWidth="1"/>
    <col min="9172" max="9179" width="3.140625" style="3" bestFit="1" customWidth="1"/>
    <col min="9180" max="9180" width="4.5703125" style="3" bestFit="1" customWidth="1"/>
    <col min="9181" max="9182" width="5.5703125" style="3" bestFit="1" customWidth="1"/>
    <col min="9183" max="9183" width="3.7109375" style="3" bestFit="1" customWidth="1"/>
    <col min="9184" max="9186" width="3.140625" style="3" bestFit="1" customWidth="1"/>
    <col min="9187" max="9187" width="5.5703125" style="3" bestFit="1" customWidth="1"/>
    <col min="9188" max="9188" width="3.7109375" style="3" bestFit="1" customWidth="1"/>
    <col min="9189" max="9189" width="4.5703125" style="3" bestFit="1" customWidth="1"/>
    <col min="9190" max="9190" width="3.140625" style="3" bestFit="1" customWidth="1"/>
    <col min="9191" max="9193" width="4.5703125" style="3" bestFit="1" customWidth="1"/>
    <col min="9194" max="9194" width="5.5703125" style="3" bestFit="1" customWidth="1"/>
    <col min="9195" max="9195" width="5.42578125" style="3" bestFit="1" customWidth="1"/>
    <col min="9196" max="9196" width="5" style="3" bestFit="1" customWidth="1"/>
    <col min="9197" max="9197" width="4.5703125" style="3" bestFit="1" customWidth="1"/>
    <col min="9198" max="9198" width="3.7109375" style="3" bestFit="1" customWidth="1"/>
    <col min="9199" max="9199" width="5.42578125" style="3" bestFit="1" customWidth="1"/>
    <col min="9200" max="9200" width="4.5703125" style="3" bestFit="1" customWidth="1"/>
    <col min="9201" max="9201" width="5.42578125" style="3" bestFit="1" customWidth="1"/>
    <col min="9202" max="9203" width="4.5703125" style="3" bestFit="1" customWidth="1"/>
    <col min="9204" max="9204" width="3.7109375" style="3" bestFit="1" customWidth="1"/>
    <col min="9205" max="9205" width="4.5703125" style="3" bestFit="1" customWidth="1"/>
    <col min="9206" max="9206" width="3.140625" style="3" bestFit="1" customWidth="1"/>
    <col min="9207" max="9207" width="3.7109375" style="3" bestFit="1" customWidth="1"/>
    <col min="9208" max="9208" width="4.5703125" style="3" bestFit="1" customWidth="1"/>
    <col min="9209" max="9210" width="5.5703125" style="3" bestFit="1" customWidth="1"/>
    <col min="9211" max="9211" width="3.7109375" style="3" bestFit="1" customWidth="1"/>
    <col min="9212" max="9212" width="4.5703125" style="3" bestFit="1" customWidth="1"/>
    <col min="9213" max="9216" width="3.7109375" style="3"/>
    <col min="9217" max="9217" width="3.140625" style="3" bestFit="1" customWidth="1"/>
    <col min="9218" max="9218" width="14" style="3" bestFit="1" customWidth="1"/>
    <col min="9219" max="9219" width="3.28515625" style="3" bestFit="1" customWidth="1"/>
    <col min="9220" max="9221" width="0" style="3" hidden="1" customWidth="1"/>
    <col min="9222" max="9222" width="4.7109375" style="3" bestFit="1" customWidth="1"/>
    <col min="9223" max="9223" width="3.28515625" style="3" bestFit="1" customWidth="1"/>
    <col min="9224" max="9224" width="0" style="3" hidden="1" customWidth="1"/>
    <col min="9225" max="9225" width="5.42578125" style="3" bestFit="1" customWidth="1"/>
    <col min="9226" max="9226" width="4" style="3" bestFit="1" customWidth="1"/>
    <col min="9227" max="9227" width="0" style="3" hidden="1" customWidth="1"/>
    <col min="9228" max="9228" width="6.140625" style="3" bestFit="1" customWidth="1"/>
    <col min="9229" max="9229" width="3" style="3" bestFit="1" customWidth="1"/>
    <col min="9230" max="9230" width="0" style="3" hidden="1" customWidth="1"/>
    <col min="9231" max="9231" width="5.42578125" style="3" bestFit="1" customWidth="1"/>
    <col min="9232" max="9232" width="2.5703125" style="3" bestFit="1" customWidth="1"/>
    <col min="9233" max="9233" width="0" style="3" hidden="1" customWidth="1"/>
    <col min="9234" max="9234" width="4.42578125" style="3" bestFit="1" customWidth="1"/>
    <col min="9235" max="9235" width="3.140625" style="3" customWidth="1"/>
    <col min="9236" max="9236" width="0" style="3" hidden="1" customWidth="1"/>
    <col min="9237" max="9237" width="5.7109375" style="3" bestFit="1" customWidth="1"/>
    <col min="9238" max="9238" width="2.140625" style="3" customWidth="1"/>
    <col min="9239" max="9239" width="0" style="3" hidden="1" customWidth="1"/>
    <col min="9240" max="9240" width="5.28515625" style="3" customWidth="1"/>
    <col min="9241" max="9241" width="3" style="3" customWidth="1"/>
    <col min="9242" max="9242" width="0" style="3" hidden="1" customWidth="1"/>
    <col min="9243" max="9243" width="5.42578125" style="3" bestFit="1" customWidth="1"/>
    <col min="9244" max="9244" width="2.28515625" style="3" customWidth="1"/>
    <col min="9245" max="9245" width="0" style="3" hidden="1" customWidth="1"/>
    <col min="9246" max="9246" width="4.7109375" style="3" bestFit="1" customWidth="1"/>
    <col min="9247" max="9247" width="3.140625" style="3" bestFit="1" customWidth="1"/>
    <col min="9248" max="9248" width="0" style="3" hidden="1" customWidth="1"/>
    <col min="9249" max="9249" width="4.7109375" style="3" bestFit="1" customWidth="1"/>
    <col min="9250" max="9250" width="2.7109375" style="3" customWidth="1"/>
    <col min="9251" max="9251" width="0" style="3" hidden="1" customWidth="1"/>
    <col min="9252" max="9252" width="3.42578125" style="3" customWidth="1"/>
    <col min="9253" max="9253" width="4.42578125" style="3" bestFit="1" customWidth="1"/>
    <col min="9254" max="9256" width="0" style="3" hidden="1" customWidth="1"/>
    <col min="9257" max="9257" width="6.5703125" style="3" bestFit="1" customWidth="1"/>
    <col min="9258" max="9258" width="3" style="3" bestFit="1" customWidth="1"/>
    <col min="9259" max="9259" width="0" style="3" hidden="1" customWidth="1"/>
    <col min="9260" max="9260" width="5" style="3" bestFit="1" customWidth="1"/>
    <col min="9261" max="9261" width="3" style="3" bestFit="1" customWidth="1"/>
    <col min="9262" max="9262" width="0" style="3" hidden="1" customWidth="1"/>
    <col min="9263" max="9263" width="4.42578125" style="3" bestFit="1" customWidth="1"/>
    <col min="9264" max="9264" width="3.140625" style="3" bestFit="1" customWidth="1"/>
    <col min="9265" max="9265" width="0" style="3" hidden="1" customWidth="1"/>
    <col min="9266" max="9266" width="4.42578125" style="3" bestFit="1" customWidth="1"/>
    <col min="9267" max="9267" width="2.28515625" style="3" customWidth="1"/>
    <col min="9268" max="9268" width="0" style="3" hidden="1" customWidth="1"/>
    <col min="9269" max="9269" width="4.42578125" style="3" bestFit="1" customWidth="1"/>
    <col min="9270" max="9270" width="5.7109375" style="3" customWidth="1"/>
    <col min="9271" max="9271" width="5.140625" style="3" customWidth="1"/>
    <col min="9272" max="9272" width="0" style="3" hidden="1" customWidth="1"/>
    <col min="9273" max="9273" width="10.7109375" style="3" customWidth="1"/>
    <col min="9274" max="9408" width="9.42578125" style="3" customWidth="1"/>
    <col min="9409" max="9409" width="3.7109375" style="3" bestFit="1" customWidth="1"/>
    <col min="9410" max="9410" width="21" style="3" bestFit="1" customWidth="1"/>
    <col min="9411" max="9411" width="5" style="3" bestFit="1" customWidth="1"/>
    <col min="9412" max="9412" width="5.5703125" style="3" bestFit="1" customWidth="1"/>
    <col min="9413" max="9413" width="5" style="3" bestFit="1" customWidth="1"/>
    <col min="9414" max="9414" width="5.85546875" style="3" bestFit="1" customWidth="1"/>
    <col min="9415" max="9415" width="5.42578125" style="3" bestFit="1" customWidth="1"/>
    <col min="9416" max="9422" width="3.140625" style="3" bestFit="1" customWidth="1"/>
    <col min="9423" max="9424" width="5.5703125" style="3" bestFit="1" customWidth="1"/>
    <col min="9425" max="9426" width="3.140625" style="3" bestFit="1" customWidth="1"/>
    <col min="9427" max="9427" width="5.42578125" style="3" bestFit="1" customWidth="1"/>
    <col min="9428" max="9435" width="3.140625" style="3" bestFit="1" customWidth="1"/>
    <col min="9436" max="9436" width="4.5703125" style="3" bestFit="1" customWidth="1"/>
    <col min="9437" max="9438" width="5.5703125" style="3" bestFit="1" customWidth="1"/>
    <col min="9439" max="9439" width="3.7109375" style="3" bestFit="1" customWidth="1"/>
    <col min="9440" max="9442" width="3.140625" style="3" bestFit="1" customWidth="1"/>
    <col min="9443" max="9443" width="5.5703125" style="3" bestFit="1" customWidth="1"/>
    <col min="9444" max="9444" width="3.7109375" style="3" bestFit="1" customWidth="1"/>
    <col min="9445" max="9445" width="4.5703125" style="3" bestFit="1" customWidth="1"/>
    <col min="9446" max="9446" width="3.140625" style="3" bestFit="1" customWidth="1"/>
    <col min="9447" max="9449" width="4.5703125" style="3" bestFit="1" customWidth="1"/>
    <col min="9450" max="9450" width="5.5703125" style="3" bestFit="1" customWidth="1"/>
    <col min="9451" max="9451" width="5.42578125" style="3" bestFit="1" customWidth="1"/>
    <col min="9452" max="9452" width="5" style="3" bestFit="1" customWidth="1"/>
    <col min="9453" max="9453" width="4.5703125" style="3" bestFit="1" customWidth="1"/>
    <col min="9454" max="9454" width="3.7109375" style="3" bestFit="1" customWidth="1"/>
    <col min="9455" max="9455" width="5.42578125" style="3" bestFit="1" customWidth="1"/>
    <col min="9456" max="9456" width="4.5703125" style="3" bestFit="1" customWidth="1"/>
    <col min="9457" max="9457" width="5.42578125" style="3" bestFit="1" customWidth="1"/>
    <col min="9458" max="9459" width="4.5703125" style="3" bestFit="1" customWidth="1"/>
    <col min="9460" max="9460" width="3.7109375" style="3" bestFit="1" customWidth="1"/>
    <col min="9461" max="9461" width="4.5703125" style="3" bestFit="1" customWidth="1"/>
    <col min="9462" max="9462" width="3.140625" style="3" bestFit="1" customWidth="1"/>
    <col min="9463" max="9463" width="3.7109375" style="3" bestFit="1" customWidth="1"/>
    <col min="9464" max="9464" width="4.5703125" style="3" bestFit="1" customWidth="1"/>
    <col min="9465" max="9466" width="5.5703125" style="3" bestFit="1" customWidth="1"/>
    <col min="9467" max="9467" width="3.7109375" style="3" bestFit="1" customWidth="1"/>
    <col min="9468" max="9468" width="4.5703125" style="3" bestFit="1" customWidth="1"/>
    <col min="9469" max="9472" width="3.7109375" style="3"/>
    <col min="9473" max="9473" width="3.140625" style="3" bestFit="1" customWidth="1"/>
    <col min="9474" max="9474" width="14" style="3" bestFit="1" customWidth="1"/>
    <col min="9475" max="9475" width="3.28515625" style="3" bestFit="1" customWidth="1"/>
    <col min="9476" max="9477" width="0" style="3" hidden="1" customWidth="1"/>
    <col min="9478" max="9478" width="4.7109375" style="3" bestFit="1" customWidth="1"/>
    <col min="9479" max="9479" width="3.28515625" style="3" bestFit="1" customWidth="1"/>
    <col min="9480" max="9480" width="0" style="3" hidden="1" customWidth="1"/>
    <col min="9481" max="9481" width="5.42578125" style="3" bestFit="1" customWidth="1"/>
    <col min="9482" max="9482" width="4" style="3" bestFit="1" customWidth="1"/>
    <col min="9483" max="9483" width="0" style="3" hidden="1" customWidth="1"/>
    <col min="9484" max="9484" width="6.140625" style="3" bestFit="1" customWidth="1"/>
    <col min="9485" max="9485" width="3" style="3" bestFit="1" customWidth="1"/>
    <col min="9486" max="9486" width="0" style="3" hidden="1" customWidth="1"/>
    <col min="9487" max="9487" width="5.42578125" style="3" bestFit="1" customWidth="1"/>
    <col min="9488" max="9488" width="2.5703125" style="3" bestFit="1" customWidth="1"/>
    <col min="9489" max="9489" width="0" style="3" hidden="1" customWidth="1"/>
    <col min="9490" max="9490" width="4.42578125" style="3" bestFit="1" customWidth="1"/>
    <col min="9491" max="9491" width="3.140625" style="3" customWidth="1"/>
    <col min="9492" max="9492" width="0" style="3" hidden="1" customWidth="1"/>
    <col min="9493" max="9493" width="5.7109375" style="3" bestFit="1" customWidth="1"/>
    <col min="9494" max="9494" width="2.140625" style="3" customWidth="1"/>
    <col min="9495" max="9495" width="0" style="3" hidden="1" customWidth="1"/>
    <col min="9496" max="9496" width="5.28515625" style="3" customWidth="1"/>
    <col min="9497" max="9497" width="3" style="3" customWidth="1"/>
    <col min="9498" max="9498" width="0" style="3" hidden="1" customWidth="1"/>
    <col min="9499" max="9499" width="5.42578125" style="3" bestFit="1" customWidth="1"/>
    <col min="9500" max="9500" width="2.28515625" style="3" customWidth="1"/>
    <col min="9501" max="9501" width="0" style="3" hidden="1" customWidth="1"/>
    <col min="9502" max="9502" width="4.7109375" style="3" bestFit="1" customWidth="1"/>
    <col min="9503" max="9503" width="3.140625" style="3" bestFit="1" customWidth="1"/>
    <col min="9504" max="9504" width="0" style="3" hidden="1" customWidth="1"/>
    <col min="9505" max="9505" width="4.7109375" style="3" bestFit="1" customWidth="1"/>
    <col min="9506" max="9506" width="2.7109375" style="3" customWidth="1"/>
    <col min="9507" max="9507" width="0" style="3" hidden="1" customWidth="1"/>
    <col min="9508" max="9508" width="3.42578125" style="3" customWidth="1"/>
    <col min="9509" max="9509" width="4.42578125" style="3" bestFit="1" customWidth="1"/>
    <col min="9510" max="9512" width="0" style="3" hidden="1" customWidth="1"/>
    <col min="9513" max="9513" width="6.5703125" style="3" bestFit="1" customWidth="1"/>
    <col min="9514" max="9514" width="3" style="3" bestFit="1" customWidth="1"/>
    <col min="9515" max="9515" width="0" style="3" hidden="1" customWidth="1"/>
    <col min="9516" max="9516" width="5" style="3" bestFit="1" customWidth="1"/>
    <col min="9517" max="9517" width="3" style="3" bestFit="1" customWidth="1"/>
    <col min="9518" max="9518" width="0" style="3" hidden="1" customWidth="1"/>
    <col min="9519" max="9519" width="4.42578125" style="3" bestFit="1" customWidth="1"/>
    <col min="9520" max="9520" width="3.140625" style="3" bestFit="1" customWidth="1"/>
    <col min="9521" max="9521" width="0" style="3" hidden="1" customWidth="1"/>
    <col min="9522" max="9522" width="4.42578125" style="3" bestFit="1" customWidth="1"/>
    <col min="9523" max="9523" width="2.28515625" style="3" customWidth="1"/>
    <col min="9524" max="9524" width="0" style="3" hidden="1" customWidth="1"/>
    <col min="9525" max="9525" width="4.42578125" style="3" bestFit="1" customWidth="1"/>
    <col min="9526" max="9526" width="5.7109375" style="3" customWidth="1"/>
    <col min="9527" max="9527" width="5.140625" style="3" customWidth="1"/>
    <col min="9528" max="9528" width="0" style="3" hidden="1" customWidth="1"/>
    <col min="9529" max="9529" width="10.7109375" style="3" customWidth="1"/>
    <col min="9530" max="9664" width="9.42578125" style="3" customWidth="1"/>
    <col min="9665" max="9665" width="3.7109375" style="3" bestFit="1" customWidth="1"/>
    <col min="9666" max="9666" width="21" style="3" bestFit="1" customWidth="1"/>
    <col min="9667" max="9667" width="5" style="3" bestFit="1" customWidth="1"/>
    <col min="9668" max="9668" width="5.5703125" style="3" bestFit="1" customWidth="1"/>
    <col min="9669" max="9669" width="5" style="3" bestFit="1" customWidth="1"/>
    <col min="9670" max="9670" width="5.85546875" style="3" bestFit="1" customWidth="1"/>
    <col min="9671" max="9671" width="5.42578125" style="3" bestFit="1" customWidth="1"/>
    <col min="9672" max="9678" width="3.140625" style="3" bestFit="1" customWidth="1"/>
    <col min="9679" max="9680" width="5.5703125" style="3" bestFit="1" customWidth="1"/>
    <col min="9681" max="9682" width="3.140625" style="3" bestFit="1" customWidth="1"/>
    <col min="9683" max="9683" width="5.42578125" style="3" bestFit="1" customWidth="1"/>
    <col min="9684" max="9691" width="3.140625" style="3" bestFit="1" customWidth="1"/>
    <col min="9692" max="9692" width="4.5703125" style="3" bestFit="1" customWidth="1"/>
    <col min="9693" max="9694" width="5.5703125" style="3" bestFit="1" customWidth="1"/>
    <col min="9695" max="9695" width="3.7109375" style="3" bestFit="1" customWidth="1"/>
    <col min="9696" max="9698" width="3.140625" style="3" bestFit="1" customWidth="1"/>
    <col min="9699" max="9699" width="5.5703125" style="3" bestFit="1" customWidth="1"/>
    <col min="9700" max="9700" width="3.7109375" style="3" bestFit="1" customWidth="1"/>
    <col min="9701" max="9701" width="4.5703125" style="3" bestFit="1" customWidth="1"/>
    <col min="9702" max="9702" width="3.140625" style="3" bestFit="1" customWidth="1"/>
    <col min="9703" max="9705" width="4.5703125" style="3" bestFit="1" customWidth="1"/>
    <col min="9706" max="9706" width="5.5703125" style="3" bestFit="1" customWidth="1"/>
    <col min="9707" max="9707" width="5.42578125" style="3" bestFit="1" customWidth="1"/>
    <col min="9708" max="9708" width="5" style="3" bestFit="1" customWidth="1"/>
    <col min="9709" max="9709" width="4.5703125" style="3" bestFit="1" customWidth="1"/>
    <col min="9710" max="9710" width="3.7109375" style="3" bestFit="1" customWidth="1"/>
    <col min="9711" max="9711" width="5.42578125" style="3" bestFit="1" customWidth="1"/>
    <col min="9712" max="9712" width="4.5703125" style="3" bestFit="1" customWidth="1"/>
    <col min="9713" max="9713" width="5.42578125" style="3" bestFit="1" customWidth="1"/>
    <col min="9714" max="9715" width="4.5703125" style="3" bestFit="1" customWidth="1"/>
    <col min="9716" max="9716" width="3.7109375" style="3" bestFit="1" customWidth="1"/>
    <col min="9717" max="9717" width="4.5703125" style="3" bestFit="1" customWidth="1"/>
    <col min="9718" max="9718" width="3.140625" style="3" bestFit="1" customWidth="1"/>
    <col min="9719" max="9719" width="3.7109375" style="3" bestFit="1" customWidth="1"/>
    <col min="9720" max="9720" width="4.5703125" style="3" bestFit="1" customWidth="1"/>
    <col min="9721" max="9722" width="5.5703125" style="3" bestFit="1" customWidth="1"/>
    <col min="9723" max="9723" width="3.7109375" style="3" bestFit="1" customWidth="1"/>
    <col min="9724" max="9724" width="4.5703125" style="3" bestFit="1" customWidth="1"/>
    <col min="9725" max="9728" width="3.7109375" style="3"/>
    <col min="9729" max="9729" width="3.140625" style="3" bestFit="1" customWidth="1"/>
    <col min="9730" max="9730" width="14" style="3" bestFit="1" customWidth="1"/>
    <col min="9731" max="9731" width="3.28515625" style="3" bestFit="1" customWidth="1"/>
    <col min="9732" max="9733" width="0" style="3" hidden="1" customWidth="1"/>
    <col min="9734" max="9734" width="4.7109375" style="3" bestFit="1" customWidth="1"/>
    <col min="9735" max="9735" width="3.28515625" style="3" bestFit="1" customWidth="1"/>
    <col min="9736" max="9736" width="0" style="3" hidden="1" customWidth="1"/>
    <col min="9737" max="9737" width="5.42578125" style="3" bestFit="1" customWidth="1"/>
    <col min="9738" max="9738" width="4" style="3" bestFit="1" customWidth="1"/>
    <col min="9739" max="9739" width="0" style="3" hidden="1" customWidth="1"/>
    <col min="9740" max="9740" width="6.140625" style="3" bestFit="1" customWidth="1"/>
    <col min="9741" max="9741" width="3" style="3" bestFit="1" customWidth="1"/>
    <col min="9742" max="9742" width="0" style="3" hidden="1" customWidth="1"/>
    <col min="9743" max="9743" width="5.42578125" style="3" bestFit="1" customWidth="1"/>
    <col min="9744" max="9744" width="2.5703125" style="3" bestFit="1" customWidth="1"/>
    <col min="9745" max="9745" width="0" style="3" hidden="1" customWidth="1"/>
    <col min="9746" max="9746" width="4.42578125" style="3" bestFit="1" customWidth="1"/>
    <col min="9747" max="9747" width="3.140625" style="3" customWidth="1"/>
    <col min="9748" max="9748" width="0" style="3" hidden="1" customWidth="1"/>
    <col min="9749" max="9749" width="5.7109375" style="3" bestFit="1" customWidth="1"/>
    <col min="9750" max="9750" width="2.140625" style="3" customWidth="1"/>
    <col min="9751" max="9751" width="0" style="3" hidden="1" customWidth="1"/>
    <col min="9752" max="9752" width="5.28515625" style="3" customWidth="1"/>
    <col min="9753" max="9753" width="3" style="3" customWidth="1"/>
    <col min="9754" max="9754" width="0" style="3" hidden="1" customWidth="1"/>
    <col min="9755" max="9755" width="5.42578125" style="3" bestFit="1" customWidth="1"/>
    <col min="9756" max="9756" width="2.28515625" style="3" customWidth="1"/>
    <col min="9757" max="9757" width="0" style="3" hidden="1" customWidth="1"/>
    <col min="9758" max="9758" width="4.7109375" style="3" bestFit="1" customWidth="1"/>
    <col min="9759" max="9759" width="3.140625" style="3" bestFit="1" customWidth="1"/>
    <col min="9760" max="9760" width="0" style="3" hidden="1" customWidth="1"/>
    <col min="9761" max="9761" width="4.7109375" style="3" bestFit="1" customWidth="1"/>
    <col min="9762" max="9762" width="2.7109375" style="3" customWidth="1"/>
    <col min="9763" max="9763" width="0" style="3" hidden="1" customWidth="1"/>
    <col min="9764" max="9764" width="3.42578125" style="3" customWidth="1"/>
    <col min="9765" max="9765" width="4.42578125" style="3" bestFit="1" customWidth="1"/>
    <col min="9766" max="9768" width="0" style="3" hidden="1" customWidth="1"/>
    <col min="9769" max="9769" width="6.5703125" style="3" bestFit="1" customWidth="1"/>
    <col min="9770" max="9770" width="3" style="3" bestFit="1" customWidth="1"/>
    <col min="9771" max="9771" width="0" style="3" hidden="1" customWidth="1"/>
    <col min="9772" max="9772" width="5" style="3" bestFit="1" customWidth="1"/>
    <col min="9773" max="9773" width="3" style="3" bestFit="1" customWidth="1"/>
    <col min="9774" max="9774" width="0" style="3" hidden="1" customWidth="1"/>
    <col min="9775" max="9775" width="4.42578125" style="3" bestFit="1" customWidth="1"/>
    <col min="9776" max="9776" width="3.140625" style="3" bestFit="1" customWidth="1"/>
    <col min="9777" max="9777" width="0" style="3" hidden="1" customWidth="1"/>
    <col min="9778" max="9778" width="4.42578125" style="3" bestFit="1" customWidth="1"/>
    <col min="9779" max="9779" width="2.28515625" style="3" customWidth="1"/>
    <col min="9780" max="9780" width="0" style="3" hidden="1" customWidth="1"/>
    <col min="9781" max="9781" width="4.42578125" style="3" bestFit="1" customWidth="1"/>
    <col min="9782" max="9782" width="5.7109375" style="3" customWidth="1"/>
    <col min="9783" max="9783" width="5.140625" style="3" customWidth="1"/>
    <col min="9784" max="9784" width="0" style="3" hidden="1" customWidth="1"/>
    <col min="9785" max="9785" width="10.7109375" style="3" customWidth="1"/>
    <col min="9786" max="9920" width="9.42578125" style="3" customWidth="1"/>
    <col min="9921" max="9921" width="3.7109375" style="3" bestFit="1" customWidth="1"/>
    <col min="9922" max="9922" width="21" style="3" bestFit="1" customWidth="1"/>
    <col min="9923" max="9923" width="5" style="3" bestFit="1" customWidth="1"/>
    <col min="9924" max="9924" width="5.5703125" style="3" bestFit="1" customWidth="1"/>
    <col min="9925" max="9925" width="5" style="3" bestFit="1" customWidth="1"/>
    <col min="9926" max="9926" width="5.85546875" style="3" bestFit="1" customWidth="1"/>
    <col min="9927" max="9927" width="5.42578125" style="3" bestFit="1" customWidth="1"/>
    <col min="9928" max="9934" width="3.140625" style="3" bestFit="1" customWidth="1"/>
    <col min="9935" max="9936" width="5.5703125" style="3" bestFit="1" customWidth="1"/>
    <col min="9937" max="9938" width="3.140625" style="3" bestFit="1" customWidth="1"/>
    <col min="9939" max="9939" width="5.42578125" style="3" bestFit="1" customWidth="1"/>
    <col min="9940" max="9947" width="3.140625" style="3" bestFit="1" customWidth="1"/>
    <col min="9948" max="9948" width="4.5703125" style="3" bestFit="1" customWidth="1"/>
    <col min="9949" max="9950" width="5.5703125" style="3" bestFit="1" customWidth="1"/>
    <col min="9951" max="9951" width="3.7109375" style="3" bestFit="1" customWidth="1"/>
    <col min="9952" max="9954" width="3.140625" style="3" bestFit="1" customWidth="1"/>
    <col min="9955" max="9955" width="5.5703125" style="3" bestFit="1" customWidth="1"/>
    <col min="9956" max="9956" width="3.7109375" style="3" bestFit="1" customWidth="1"/>
    <col min="9957" max="9957" width="4.5703125" style="3" bestFit="1" customWidth="1"/>
    <col min="9958" max="9958" width="3.140625" style="3" bestFit="1" customWidth="1"/>
    <col min="9959" max="9961" width="4.5703125" style="3" bestFit="1" customWidth="1"/>
    <col min="9962" max="9962" width="5.5703125" style="3" bestFit="1" customWidth="1"/>
    <col min="9963" max="9963" width="5.42578125" style="3" bestFit="1" customWidth="1"/>
    <col min="9964" max="9964" width="5" style="3" bestFit="1" customWidth="1"/>
    <col min="9965" max="9965" width="4.5703125" style="3" bestFit="1" customWidth="1"/>
    <col min="9966" max="9966" width="3.7109375" style="3" bestFit="1" customWidth="1"/>
    <col min="9967" max="9967" width="5.42578125" style="3" bestFit="1" customWidth="1"/>
    <col min="9968" max="9968" width="4.5703125" style="3" bestFit="1" customWidth="1"/>
    <col min="9969" max="9969" width="5.42578125" style="3" bestFit="1" customWidth="1"/>
    <col min="9970" max="9971" width="4.5703125" style="3" bestFit="1" customWidth="1"/>
    <col min="9972" max="9972" width="3.7109375" style="3" bestFit="1" customWidth="1"/>
    <col min="9973" max="9973" width="4.5703125" style="3" bestFit="1" customWidth="1"/>
    <col min="9974" max="9974" width="3.140625" style="3" bestFit="1" customWidth="1"/>
    <col min="9975" max="9975" width="3.7109375" style="3" bestFit="1" customWidth="1"/>
    <col min="9976" max="9976" width="4.5703125" style="3" bestFit="1" customWidth="1"/>
    <col min="9977" max="9978" width="5.5703125" style="3" bestFit="1" customWidth="1"/>
    <col min="9979" max="9979" width="3.7109375" style="3" bestFit="1" customWidth="1"/>
    <col min="9980" max="9980" width="4.5703125" style="3" bestFit="1" customWidth="1"/>
    <col min="9981" max="9984" width="3.7109375" style="3"/>
    <col min="9985" max="9985" width="3.140625" style="3" bestFit="1" customWidth="1"/>
    <col min="9986" max="9986" width="14" style="3" bestFit="1" customWidth="1"/>
    <col min="9987" max="9987" width="3.28515625" style="3" bestFit="1" customWidth="1"/>
    <col min="9988" max="9989" width="0" style="3" hidden="1" customWidth="1"/>
    <col min="9990" max="9990" width="4.7109375" style="3" bestFit="1" customWidth="1"/>
    <col min="9991" max="9991" width="3.28515625" style="3" bestFit="1" customWidth="1"/>
    <col min="9992" max="9992" width="0" style="3" hidden="1" customWidth="1"/>
    <col min="9993" max="9993" width="5.42578125" style="3" bestFit="1" customWidth="1"/>
    <col min="9994" max="9994" width="4" style="3" bestFit="1" customWidth="1"/>
    <col min="9995" max="9995" width="0" style="3" hidden="1" customWidth="1"/>
    <col min="9996" max="9996" width="6.140625" style="3" bestFit="1" customWidth="1"/>
    <col min="9997" max="9997" width="3" style="3" bestFit="1" customWidth="1"/>
    <col min="9998" max="9998" width="0" style="3" hidden="1" customWidth="1"/>
    <col min="9999" max="9999" width="5.42578125" style="3" bestFit="1" customWidth="1"/>
    <col min="10000" max="10000" width="2.5703125" style="3" bestFit="1" customWidth="1"/>
    <col min="10001" max="10001" width="0" style="3" hidden="1" customWidth="1"/>
    <col min="10002" max="10002" width="4.42578125" style="3" bestFit="1" customWidth="1"/>
    <col min="10003" max="10003" width="3.140625" style="3" customWidth="1"/>
    <col min="10004" max="10004" width="0" style="3" hidden="1" customWidth="1"/>
    <col min="10005" max="10005" width="5.7109375" style="3" bestFit="1" customWidth="1"/>
    <col min="10006" max="10006" width="2.140625" style="3" customWidth="1"/>
    <col min="10007" max="10007" width="0" style="3" hidden="1" customWidth="1"/>
    <col min="10008" max="10008" width="5.28515625" style="3" customWidth="1"/>
    <col min="10009" max="10009" width="3" style="3" customWidth="1"/>
    <col min="10010" max="10010" width="0" style="3" hidden="1" customWidth="1"/>
    <col min="10011" max="10011" width="5.42578125" style="3" bestFit="1" customWidth="1"/>
    <col min="10012" max="10012" width="2.28515625" style="3" customWidth="1"/>
    <col min="10013" max="10013" width="0" style="3" hidden="1" customWidth="1"/>
    <col min="10014" max="10014" width="4.7109375" style="3" bestFit="1" customWidth="1"/>
    <col min="10015" max="10015" width="3.140625" style="3" bestFit="1" customWidth="1"/>
    <col min="10016" max="10016" width="0" style="3" hidden="1" customWidth="1"/>
    <col min="10017" max="10017" width="4.7109375" style="3" bestFit="1" customWidth="1"/>
    <col min="10018" max="10018" width="2.7109375" style="3" customWidth="1"/>
    <col min="10019" max="10019" width="0" style="3" hidden="1" customWidth="1"/>
    <col min="10020" max="10020" width="3.42578125" style="3" customWidth="1"/>
    <col min="10021" max="10021" width="4.42578125" style="3" bestFit="1" customWidth="1"/>
    <col min="10022" max="10024" width="0" style="3" hidden="1" customWidth="1"/>
    <col min="10025" max="10025" width="6.5703125" style="3" bestFit="1" customWidth="1"/>
    <col min="10026" max="10026" width="3" style="3" bestFit="1" customWidth="1"/>
    <col min="10027" max="10027" width="0" style="3" hidden="1" customWidth="1"/>
    <col min="10028" max="10028" width="5" style="3" bestFit="1" customWidth="1"/>
    <col min="10029" max="10029" width="3" style="3" bestFit="1" customWidth="1"/>
    <col min="10030" max="10030" width="0" style="3" hidden="1" customWidth="1"/>
    <col min="10031" max="10031" width="4.42578125" style="3" bestFit="1" customWidth="1"/>
    <col min="10032" max="10032" width="3.140625" style="3" bestFit="1" customWidth="1"/>
    <col min="10033" max="10033" width="0" style="3" hidden="1" customWidth="1"/>
    <col min="10034" max="10034" width="4.42578125" style="3" bestFit="1" customWidth="1"/>
    <col min="10035" max="10035" width="2.28515625" style="3" customWidth="1"/>
    <col min="10036" max="10036" width="0" style="3" hidden="1" customWidth="1"/>
    <col min="10037" max="10037" width="4.42578125" style="3" bestFit="1" customWidth="1"/>
    <col min="10038" max="10038" width="5.7109375" style="3" customWidth="1"/>
    <col min="10039" max="10039" width="5.140625" style="3" customWidth="1"/>
    <col min="10040" max="10040" width="0" style="3" hidden="1" customWidth="1"/>
    <col min="10041" max="10041" width="10.7109375" style="3" customWidth="1"/>
    <col min="10042" max="10176" width="9.42578125" style="3" customWidth="1"/>
    <col min="10177" max="10177" width="3.7109375" style="3" bestFit="1" customWidth="1"/>
    <col min="10178" max="10178" width="21" style="3" bestFit="1" customWidth="1"/>
    <col min="10179" max="10179" width="5" style="3" bestFit="1" customWidth="1"/>
    <col min="10180" max="10180" width="5.5703125" style="3" bestFit="1" customWidth="1"/>
    <col min="10181" max="10181" width="5" style="3" bestFit="1" customWidth="1"/>
    <col min="10182" max="10182" width="5.85546875" style="3" bestFit="1" customWidth="1"/>
    <col min="10183" max="10183" width="5.42578125" style="3" bestFit="1" customWidth="1"/>
    <col min="10184" max="10190" width="3.140625" style="3" bestFit="1" customWidth="1"/>
    <col min="10191" max="10192" width="5.5703125" style="3" bestFit="1" customWidth="1"/>
    <col min="10193" max="10194" width="3.140625" style="3" bestFit="1" customWidth="1"/>
    <col min="10195" max="10195" width="5.42578125" style="3" bestFit="1" customWidth="1"/>
    <col min="10196" max="10203" width="3.140625" style="3" bestFit="1" customWidth="1"/>
    <col min="10204" max="10204" width="4.5703125" style="3" bestFit="1" customWidth="1"/>
    <col min="10205" max="10206" width="5.5703125" style="3" bestFit="1" customWidth="1"/>
    <col min="10207" max="10207" width="3.7109375" style="3" bestFit="1" customWidth="1"/>
    <col min="10208" max="10210" width="3.140625" style="3" bestFit="1" customWidth="1"/>
    <col min="10211" max="10211" width="5.5703125" style="3" bestFit="1" customWidth="1"/>
    <col min="10212" max="10212" width="3.7109375" style="3" bestFit="1" customWidth="1"/>
    <col min="10213" max="10213" width="4.5703125" style="3" bestFit="1" customWidth="1"/>
    <col min="10214" max="10214" width="3.140625" style="3" bestFit="1" customWidth="1"/>
    <col min="10215" max="10217" width="4.5703125" style="3" bestFit="1" customWidth="1"/>
    <col min="10218" max="10218" width="5.5703125" style="3" bestFit="1" customWidth="1"/>
    <col min="10219" max="10219" width="5.42578125" style="3" bestFit="1" customWidth="1"/>
    <col min="10220" max="10220" width="5" style="3" bestFit="1" customWidth="1"/>
    <col min="10221" max="10221" width="4.5703125" style="3" bestFit="1" customWidth="1"/>
    <col min="10222" max="10222" width="3.7109375" style="3" bestFit="1" customWidth="1"/>
    <col min="10223" max="10223" width="5.42578125" style="3" bestFit="1" customWidth="1"/>
    <col min="10224" max="10224" width="4.5703125" style="3" bestFit="1" customWidth="1"/>
    <col min="10225" max="10225" width="5.42578125" style="3" bestFit="1" customWidth="1"/>
    <col min="10226" max="10227" width="4.5703125" style="3" bestFit="1" customWidth="1"/>
    <col min="10228" max="10228" width="3.7109375" style="3" bestFit="1" customWidth="1"/>
    <col min="10229" max="10229" width="4.5703125" style="3" bestFit="1" customWidth="1"/>
    <col min="10230" max="10230" width="3.140625" style="3" bestFit="1" customWidth="1"/>
    <col min="10231" max="10231" width="3.7109375" style="3" bestFit="1" customWidth="1"/>
    <col min="10232" max="10232" width="4.5703125" style="3" bestFit="1" customWidth="1"/>
    <col min="10233" max="10234" width="5.5703125" style="3" bestFit="1" customWidth="1"/>
    <col min="10235" max="10235" width="3.7109375" style="3" bestFit="1" customWidth="1"/>
    <col min="10236" max="10236" width="4.5703125" style="3" bestFit="1" customWidth="1"/>
    <col min="10237" max="10240" width="3.7109375" style="3"/>
    <col min="10241" max="10241" width="3.140625" style="3" bestFit="1" customWidth="1"/>
    <col min="10242" max="10242" width="14" style="3" bestFit="1" customWidth="1"/>
    <col min="10243" max="10243" width="3.28515625" style="3" bestFit="1" customWidth="1"/>
    <col min="10244" max="10245" width="0" style="3" hidden="1" customWidth="1"/>
    <col min="10246" max="10246" width="4.7109375" style="3" bestFit="1" customWidth="1"/>
    <col min="10247" max="10247" width="3.28515625" style="3" bestFit="1" customWidth="1"/>
    <col min="10248" max="10248" width="0" style="3" hidden="1" customWidth="1"/>
    <col min="10249" max="10249" width="5.42578125" style="3" bestFit="1" customWidth="1"/>
    <col min="10250" max="10250" width="4" style="3" bestFit="1" customWidth="1"/>
    <col min="10251" max="10251" width="0" style="3" hidden="1" customWidth="1"/>
    <col min="10252" max="10252" width="6.140625" style="3" bestFit="1" customWidth="1"/>
    <col min="10253" max="10253" width="3" style="3" bestFit="1" customWidth="1"/>
    <col min="10254" max="10254" width="0" style="3" hidden="1" customWidth="1"/>
    <col min="10255" max="10255" width="5.42578125" style="3" bestFit="1" customWidth="1"/>
    <col min="10256" max="10256" width="2.5703125" style="3" bestFit="1" customWidth="1"/>
    <col min="10257" max="10257" width="0" style="3" hidden="1" customWidth="1"/>
    <col min="10258" max="10258" width="4.42578125" style="3" bestFit="1" customWidth="1"/>
    <col min="10259" max="10259" width="3.140625" style="3" customWidth="1"/>
    <col min="10260" max="10260" width="0" style="3" hidden="1" customWidth="1"/>
    <col min="10261" max="10261" width="5.7109375" style="3" bestFit="1" customWidth="1"/>
    <col min="10262" max="10262" width="2.140625" style="3" customWidth="1"/>
    <col min="10263" max="10263" width="0" style="3" hidden="1" customWidth="1"/>
    <col min="10264" max="10264" width="5.28515625" style="3" customWidth="1"/>
    <col min="10265" max="10265" width="3" style="3" customWidth="1"/>
    <col min="10266" max="10266" width="0" style="3" hidden="1" customWidth="1"/>
    <col min="10267" max="10267" width="5.42578125" style="3" bestFit="1" customWidth="1"/>
    <col min="10268" max="10268" width="2.28515625" style="3" customWidth="1"/>
    <col min="10269" max="10269" width="0" style="3" hidden="1" customWidth="1"/>
    <col min="10270" max="10270" width="4.7109375" style="3" bestFit="1" customWidth="1"/>
    <col min="10271" max="10271" width="3.140625" style="3" bestFit="1" customWidth="1"/>
    <col min="10272" max="10272" width="0" style="3" hidden="1" customWidth="1"/>
    <col min="10273" max="10273" width="4.7109375" style="3" bestFit="1" customWidth="1"/>
    <col min="10274" max="10274" width="2.7109375" style="3" customWidth="1"/>
    <col min="10275" max="10275" width="0" style="3" hidden="1" customWidth="1"/>
    <col min="10276" max="10276" width="3.42578125" style="3" customWidth="1"/>
    <col min="10277" max="10277" width="4.42578125" style="3" bestFit="1" customWidth="1"/>
    <col min="10278" max="10280" width="0" style="3" hidden="1" customWidth="1"/>
    <col min="10281" max="10281" width="6.5703125" style="3" bestFit="1" customWidth="1"/>
    <col min="10282" max="10282" width="3" style="3" bestFit="1" customWidth="1"/>
    <col min="10283" max="10283" width="0" style="3" hidden="1" customWidth="1"/>
    <col min="10284" max="10284" width="5" style="3" bestFit="1" customWidth="1"/>
    <col min="10285" max="10285" width="3" style="3" bestFit="1" customWidth="1"/>
    <col min="10286" max="10286" width="0" style="3" hidden="1" customWidth="1"/>
    <col min="10287" max="10287" width="4.42578125" style="3" bestFit="1" customWidth="1"/>
    <col min="10288" max="10288" width="3.140625" style="3" bestFit="1" customWidth="1"/>
    <col min="10289" max="10289" width="0" style="3" hidden="1" customWidth="1"/>
    <col min="10290" max="10290" width="4.42578125" style="3" bestFit="1" customWidth="1"/>
    <col min="10291" max="10291" width="2.28515625" style="3" customWidth="1"/>
    <col min="10292" max="10292" width="0" style="3" hidden="1" customWidth="1"/>
    <col min="10293" max="10293" width="4.42578125" style="3" bestFit="1" customWidth="1"/>
    <col min="10294" max="10294" width="5.7109375" style="3" customWidth="1"/>
    <col min="10295" max="10295" width="5.140625" style="3" customWidth="1"/>
    <col min="10296" max="10296" width="0" style="3" hidden="1" customWidth="1"/>
    <col min="10297" max="10297" width="10.7109375" style="3" customWidth="1"/>
    <col min="10298" max="10432" width="9.42578125" style="3" customWidth="1"/>
    <col min="10433" max="10433" width="3.7109375" style="3" bestFit="1" customWidth="1"/>
    <col min="10434" max="10434" width="21" style="3" bestFit="1" customWidth="1"/>
    <col min="10435" max="10435" width="5" style="3" bestFit="1" customWidth="1"/>
    <col min="10436" max="10436" width="5.5703125" style="3" bestFit="1" customWidth="1"/>
    <col min="10437" max="10437" width="5" style="3" bestFit="1" customWidth="1"/>
    <col min="10438" max="10438" width="5.85546875" style="3" bestFit="1" customWidth="1"/>
    <col min="10439" max="10439" width="5.42578125" style="3" bestFit="1" customWidth="1"/>
    <col min="10440" max="10446" width="3.140625" style="3" bestFit="1" customWidth="1"/>
    <col min="10447" max="10448" width="5.5703125" style="3" bestFit="1" customWidth="1"/>
    <col min="10449" max="10450" width="3.140625" style="3" bestFit="1" customWidth="1"/>
    <col min="10451" max="10451" width="5.42578125" style="3" bestFit="1" customWidth="1"/>
    <col min="10452" max="10459" width="3.140625" style="3" bestFit="1" customWidth="1"/>
    <col min="10460" max="10460" width="4.5703125" style="3" bestFit="1" customWidth="1"/>
    <col min="10461" max="10462" width="5.5703125" style="3" bestFit="1" customWidth="1"/>
    <col min="10463" max="10463" width="3.7109375" style="3" bestFit="1" customWidth="1"/>
    <col min="10464" max="10466" width="3.140625" style="3" bestFit="1" customWidth="1"/>
    <col min="10467" max="10467" width="5.5703125" style="3" bestFit="1" customWidth="1"/>
    <col min="10468" max="10468" width="3.7109375" style="3" bestFit="1" customWidth="1"/>
    <col min="10469" max="10469" width="4.5703125" style="3" bestFit="1" customWidth="1"/>
    <col min="10470" max="10470" width="3.140625" style="3" bestFit="1" customWidth="1"/>
    <col min="10471" max="10473" width="4.5703125" style="3" bestFit="1" customWidth="1"/>
    <col min="10474" max="10474" width="5.5703125" style="3" bestFit="1" customWidth="1"/>
    <col min="10475" max="10475" width="5.42578125" style="3" bestFit="1" customWidth="1"/>
    <col min="10476" max="10476" width="5" style="3" bestFit="1" customWidth="1"/>
    <col min="10477" max="10477" width="4.5703125" style="3" bestFit="1" customWidth="1"/>
    <col min="10478" max="10478" width="3.7109375" style="3" bestFit="1" customWidth="1"/>
    <col min="10479" max="10479" width="5.42578125" style="3" bestFit="1" customWidth="1"/>
    <col min="10480" max="10480" width="4.5703125" style="3" bestFit="1" customWidth="1"/>
    <col min="10481" max="10481" width="5.42578125" style="3" bestFit="1" customWidth="1"/>
    <col min="10482" max="10483" width="4.5703125" style="3" bestFit="1" customWidth="1"/>
    <col min="10484" max="10484" width="3.7109375" style="3" bestFit="1" customWidth="1"/>
    <col min="10485" max="10485" width="4.5703125" style="3" bestFit="1" customWidth="1"/>
    <col min="10486" max="10486" width="3.140625" style="3" bestFit="1" customWidth="1"/>
    <col min="10487" max="10487" width="3.7109375" style="3" bestFit="1" customWidth="1"/>
    <col min="10488" max="10488" width="4.5703125" style="3" bestFit="1" customWidth="1"/>
    <col min="10489" max="10490" width="5.5703125" style="3" bestFit="1" customWidth="1"/>
    <col min="10491" max="10491" width="3.7109375" style="3" bestFit="1" customWidth="1"/>
    <col min="10492" max="10492" width="4.5703125" style="3" bestFit="1" customWidth="1"/>
    <col min="10493" max="10496" width="3.7109375" style="3"/>
    <col min="10497" max="10497" width="3.140625" style="3" bestFit="1" customWidth="1"/>
    <col min="10498" max="10498" width="14" style="3" bestFit="1" customWidth="1"/>
    <col min="10499" max="10499" width="3.28515625" style="3" bestFit="1" customWidth="1"/>
    <col min="10500" max="10501" width="0" style="3" hidden="1" customWidth="1"/>
    <col min="10502" max="10502" width="4.7109375" style="3" bestFit="1" customWidth="1"/>
    <col min="10503" max="10503" width="3.28515625" style="3" bestFit="1" customWidth="1"/>
    <col min="10504" max="10504" width="0" style="3" hidden="1" customWidth="1"/>
    <col min="10505" max="10505" width="5.42578125" style="3" bestFit="1" customWidth="1"/>
    <col min="10506" max="10506" width="4" style="3" bestFit="1" customWidth="1"/>
    <col min="10507" max="10507" width="0" style="3" hidden="1" customWidth="1"/>
    <col min="10508" max="10508" width="6.140625" style="3" bestFit="1" customWidth="1"/>
    <col min="10509" max="10509" width="3" style="3" bestFit="1" customWidth="1"/>
    <col min="10510" max="10510" width="0" style="3" hidden="1" customWidth="1"/>
    <col min="10511" max="10511" width="5.42578125" style="3" bestFit="1" customWidth="1"/>
    <col min="10512" max="10512" width="2.5703125" style="3" bestFit="1" customWidth="1"/>
    <col min="10513" max="10513" width="0" style="3" hidden="1" customWidth="1"/>
    <col min="10514" max="10514" width="4.42578125" style="3" bestFit="1" customWidth="1"/>
    <col min="10515" max="10515" width="3.140625" style="3" customWidth="1"/>
    <col min="10516" max="10516" width="0" style="3" hidden="1" customWidth="1"/>
    <col min="10517" max="10517" width="5.7109375" style="3" bestFit="1" customWidth="1"/>
    <col min="10518" max="10518" width="2.140625" style="3" customWidth="1"/>
    <col min="10519" max="10519" width="0" style="3" hidden="1" customWidth="1"/>
    <col min="10520" max="10520" width="5.28515625" style="3" customWidth="1"/>
    <col min="10521" max="10521" width="3" style="3" customWidth="1"/>
    <col min="10522" max="10522" width="0" style="3" hidden="1" customWidth="1"/>
    <col min="10523" max="10523" width="5.42578125" style="3" bestFit="1" customWidth="1"/>
    <col min="10524" max="10524" width="2.28515625" style="3" customWidth="1"/>
    <col min="10525" max="10525" width="0" style="3" hidden="1" customWidth="1"/>
    <col min="10526" max="10526" width="4.7109375" style="3" bestFit="1" customWidth="1"/>
    <col min="10527" max="10527" width="3.140625" style="3" bestFit="1" customWidth="1"/>
    <col min="10528" max="10528" width="0" style="3" hidden="1" customWidth="1"/>
    <col min="10529" max="10529" width="4.7109375" style="3" bestFit="1" customWidth="1"/>
    <col min="10530" max="10530" width="2.7109375" style="3" customWidth="1"/>
    <col min="10531" max="10531" width="0" style="3" hidden="1" customWidth="1"/>
    <col min="10532" max="10532" width="3.42578125" style="3" customWidth="1"/>
    <col min="10533" max="10533" width="4.42578125" style="3" bestFit="1" customWidth="1"/>
    <col min="10534" max="10536" width="0" style="3" hidden="1" customWidth="1"/>
    <col min="10537" max="10537" width="6.5703125" style="3" bestFit="1" customWidth="1"/>
    <col min="10538" max="10538" width="3" style="3" bestFit="1" customWidth="1"/>
    <col min="10539" max="10539" width="0" style="3" hidden="1" customWidth="1"/>
    <col min="10540" max="10540" width="5" style="3" bestFit="1" customWidth="1"/>
    <col min="10541" max="10541" width="3" style="3" bestFit="1" customWidth="1"/>
    <col min="10542" max="10542" width="0" style="3" hidden="1" customWidth="1"/>
    <col min="10543" max="10543" width="4.42578125" style="3" bestFit="1" customWidth="1"/>
    <col min="10544" max="10544" width="3.140625" style="3" bestFit="1" customWidth="1"/>
    <col min="10545" max="10545" width="0" style="3" hidden="1" customWidth="1"/>
    <col min="10546" max="10546" width="4.42578125" style="3" bestFit="1" customWidth="1"/>
    <col min="10547" max="10547" width="2.28515625" style="3" customWidth="1"/>
    <col min="10548" max="10548" width="0" style="3" hidden="1" customWidth="1"/>
    <col min="10549" max="10549" width="4.42578125" style="3" bestFit="1" customWidth="1"/>
    <col min="10550" max="10550" width="5.7109375" style="3" customWidth="1"/>
    <col min="10551" max="10551" width="5.140625" style="3" customWidth="1"/>
    <col min="10552" max="10552" width="0" style="3" hidden="1" customWidth="1"/>
    <col min="10553" max="10553" width="10.7109375" style="3" customWidth="1"/>
    <col min="10554" max="10688" width="9.42578125" style="3" customWidth="1"/>
    <col min="10689" max="10689" width="3.7109375" style="3" bestFit="1" customWidth="1"/>
    <col min="10690" max="10690" width="21" style="3" bestFit="1" customWidth="1"/>
    <col min="10691" max="10691" width="5" style="3" bestFit="1" customWidth="1"/>
    <col min="10692" max="10692" width="5.5703125" style="3" bestFit="1" customWidth="1"/>
    <col min="10693" max="10693" width="5" style="3" bestFit="1" customWidth="1"/>
    <col min="10694" max="10694" width="5.85546875" style="3" bestFit="1" customWidth="1"/>
    <col min="10695" max="10695" width="5.42578125" style="3" bestFit="1" customWidth="1"/>
    <col min="10696" max="10702" width="3.140625" style="3" bestFit="1" customWidth="1"/>
    <col min="10703" max="10704" width="5.5703125" style="3" bestFit="1" customWidth="1"/>
    <col min="10705" max="10706" width="3.140625" style="3" bestFit="1" customWidth="1"/>
    <col min="10707" max="10707" width="5.42578125" style="3" bestFit="1" customWidth="1"/>
    <col min="10708" max="10715" width="3.140625" style="3" bestFit="1" customWidth="1"/>
    <col min="10716" max="10716" width="4.5703125" style="3" bestFit="1" customWidth="1"/>
    <col min="10717" max="10718" width="5.5703125" style="3" bestFit="1" customWidth="1"/>
    <col min="10719" max="10719" width="3.7109375" style="3" bestFit="1" customWidth="1"/>
    <col min="10720" max="10722" width="3.140625" style="3" bestFit="1" customWidth="1"/>
    <col min="10723" max="10723" width="5.5703125" style="3" bestFit="1" customWidth="1"/>
    <col min="10724" max="10724" width="3.7109375" style="3" bestFit="1" customWidth="1"/>
    <col min="10725" max="10725" width="4.5703125" style="3" bestFit="1" customWidth="1"/>
    <col min="10726" max="10726" width="3.140625" style="3" bestFit="1" customWidth="1"/>
    <col min="10727" max="10729" width="4.5703125" style="3" bestFit="1" customWidth="1"/>
    <col min="10730" max="10730" width="5.5703125" style="3" bestFit="1" customWidth="1"/>
    <col min="10731" max="10731" width="5.42578125" style="3" bestFit="1" customWidth="1"/>
    <col min="10732" max="10732" width="5" style="3" bestFit="1" customWidth="1"/>
    <col min="10733" max="10733" width="4.5703125" style="3" bestFit="1" customWidth="1"/>
    <col min="10734" max="10734" width="3.7109375" style="3" bestFit="1" customWidth="1"/>
    <col min="10735" max="10735" width="5.42578125" style="3" bestFit="1" customWidth="1"/>
    <col min="10736" max="10736" width="4.5703125" style="3" bestFit="1" customWidth="1"/>
    <col min="10737" max="10737" width="5.42578125" style="3" bestFit="1" customWidth="1"/>
    <col min="10738" max="10739" width="4.5703125" style="3" bestFit="1" customWidth="1"/>
    <col min="10740" max="10740" width="3.7109375" style="3" bestFit="1" customWidth="1"/>
    <col min="10741" max="10741" width="4.5703125" style="3" bestFit="1" customWidth="1"/>
    <col min="10742" max="10742" width="3.140625" style="3" bestFit="1" customWidth="1"/>
    <col min="10743" max="10743" width="3.7109375" style="3" bestFit="1" customWidth="1"/>
    <col min="10744" max="10744" width="4.5703125" style="3" bestFit="1" customWidth="1"/>
    <col min="10745" max="10746" width="5.5703125" style="3" bestFit="1" customWidth="1"/>
    <col min="10747" max="10747" width="3.7109375" style="3" bestFit="1" customWidth="1"/>
    <col min="10748" max="10748" width="4.5703125" style="3" bestFit="1" customWidth="1"/>
    <col min="10749" max="10752" width="3.7109375" style="3"/>
    <col min="10753" max="10753" width="3.140625" style="3" bestFit="1" customWidth="1"/>
    <col min="10754" max="10754" width="14" style="3" bestFit="1" customWidth="1"/>
    <col min="10755" max="10755" width="3.28515625" style="3" bestFit="1" customWidth="1"/>
    <col min="10756" max="10757" width="0" style="3" hidden="1" customWidth="1"/>
    <col min="10758" max="10758" width="4.7109375" style="3" bestFit="1" customWidth="1"/>
    <col min="10759" max="10759" width="3.28515625" style="3" bestFit="1" customWidth="1"/>
    <col min="10760" max="10760" width="0" style="3" hidden="1" customWidth="1"/>
    <col min="10761" max="10761" width="5.42578125" style="3" bestFit="1" customWidth="1"/>
    <col min="10762" max="10762" width="4" style="3" bestFit="1" customWidth="1"/>
    <col min="10763" max="10763" width="0" style="3" hidden="1" customWidth="1"/>
    <col min="10764" max="10764" width="6.140625" style="3" bestFit="1" customWidth="1"/>
    <col min="10765" max="10765" width="3" style="3" bestFit="1" customWidth="1"/>
    <col min="10766" max="10766" width="0" style="3" hidden="1" customWidth="1"/>
    <col min="10767" max="10767" width="5.42578125" style="3" bestFit="1" customWidth="1"/>
    <col min="10768" max="10768" width="2.5703125" style="3" bestFit="1" customWidth="1"/>
    <col min="10769" max="10769" width="0" style="3" hidden="1" customWidth="1"/>
    <col min="10770" max="10770" width="4.42578125" style="3" bestFit="1" customWidth="1"/>
    <col min="10771" max="10771" width="3.140625" style="3" customWidth="1"/>
    <col min="10772" max="10772" width="0" style="3" hidden="1" customWidth="1"/>
    <col min="10773" max="10773" width="5.7109375" style="3" bestFit="1" customWidth="1"/>
    <col min="10774" max="10774" width="2.140625" style="3" customWidth="1"/>
    <col min="10775" max="10775" width="0" style="3" hidden="1" customWidth="1"/>
    <col min="10776" max="10776" width="5.28515625" style="3" customWidth="1"/>
    <col min="10777" max="10777" width="3" style="3" customWidth="1"/>
    <col min="10778" max="10778" width="0" style="3" hidden="1" customWidth="1"/>
    <col min="10779" max="10779" width="5.42578125" style="3" bestFit="1" customWidth="1"/>
    <col min="10780" max="10780" width="2.28515625" style="3" customWidth="1"/>
    <col min="10781" max="10781" width="0" style="3" hidden="1" customWidth="1"/>
    <col min="10782" max="10782" width="4.7109375" style="3" bestFit="1" customWidth="1"/>
    <col min="10783" max="10783" width="3.140625" style="3" bestFit="1" customWidth="1"/>
    <col min="10784" max="10784" width="0" style="3" hidden="1" customWidth="1"/>
    <col min="10785" max="10785" width="4.7109375" style="3" bestFit="1" customWidth="1"/>
    <col min="10786" max="10786" width="2.7109375" style="3" customWidth="1"/>
    <col min="10787" max="10787" width="0" style="3" hidden="1" customWidth="1"/>
    <col min="10788" max="10788" width="3.42578125" style="3" customWidth="1"/>
    <col min="10789" max="10789" width="4.42578125" style="3" bestFit="1" customWidth="1"/>
    <col min="10790" max="10792" width="0" style="3" hidden="1" customWidth="1"/>
    <col min="10793" max="10793" width="6.5703125" style="3" bestFit="1" customWidth="1"/>
    <col min="10794" max="10794" width="3" style="3" bestFit="1" customWidth="1"/>
    <col min="10795" max="10795" width="0" style="3" hidden="1" customWidth="1"/>
    <col min="10796" max="10796" width="5" style="3" bestFit="1" customWidth="1"/>
    <col min="10797" max="10797" width="3" style="3" bestFit="1" customWidth="1"/>
    <col min="10798" max="10798" width="0" style="3" hidden="1" customWidth="1"/>
    <col min="10799" max="10799" width="4.42578125" style="3" bestFit="1" customWidth="1"/>
    <col min="10800" max="10800" width="3.140625" style="3" bestFit="1" customWidth="1"/>
    <col min="10801" max="10801" width="0" style="3" hidden="1" customWidth="1"/>
    <col min="10802" max="10802" width="4.42578125" style="3" bestFit="1" customWidth="1"/>
    <col min="10803" max="10803" width="2.28515625" style="3" customWidth="1"/>
    <col min="10804" max="10804" width="0" style="3" hidden="1" customWidth="1"/>
    <col min="10805" max="10805" width="4.42578125" style="3" bestFit="1" customWidth="1"/>
    <col min="10806" max="10806" width="5.7109375" style="3" customWidth="1"/>
    <col min="10807" max="10807" width="5.140625" style="3" customWidth="1"/>
    <col min="10808" max="10808" width="0" style="3" hidden="1" customWidth="1"/>
    <col min="10809" max="10809" width="10.7109375" style="3" customWidth="1"/>
    <col min="10810" max="10944" width="9.42578125" style="3" customWidth="1"/>
    <col min="10945" max="10945" width="3.7109375" style="3" bestFit="1" customWidth="1"/>
    <col min="10946" max="10946" width="21" style="3" bestFit="1" customWidth="1"/>
    <col min="10947" max="10947" width="5" style="3" bestFit="1" customWidth="1"/>
    <col min="10948" max="10948" width="5.5703125" style="3" bestFit="1" customWidth="1"/>
    <col min="10949" max="10949" width="5" style="3" bestFit="1" customWidth="1"/>
    <col min="10950" max="10950" width="5.85546875" style="3" bestFit="1" customWidth="1"/>
    <col min="10951" max="10951" width="5.42578125" style="3" bestFit="1" customWidth="1"/>
    <col min="10952" max="10958" width="3.140625" style="3" bestFit="1" customWidth="1"/>
    <col min="10959" max="10960" width="5.5703125" style="3" bestFit="1" customWidth="1"/>
    <col min="10961" max="10962" width="3.140625" style="3" bestFit="1" customWidth="1"/>
    <col min="10963" max="10963" width="5.42578125" style="3" bestFit="1" customWidth="1"/>
    <col min="10964" max="10971" width="3.140625" style="3" bestFit="1" customWidth="1"/>
    <col min="10972" max="10972" width="4.5703125" style="3" bestFit="1" customWidth="1"/>
    <col min="10973" max="10974" width="5.5703125" style="3" bestFit="1" customWidth="1"/>
    <col min="10975" max="10975" width="3.7109375" style="3" bestFit="1" customWidth="1"/>
    <col min="10976" max="10978" width="3.140625" style="3" bestFit="1" customWidth="1"/>
    <col min="10979" max="10979" width="5.5703125" style="3" bestFit="1" customWidth="1"/>
    <col min="10980" max="10980" width="3.7109375" style="3" bestFit="1" customWidth="1"/>
    <col min="10981" max="10981" width="4.5703125" style="3" bestFit="1" customWidth="1"/>
    <col min="10982" max="10982" width="3.140625" style="3" bestFit="1" customWidth="1"/>
    <col min="10983" max="10985" width="4.5703125" style="3" bestFit="1" customWidth="1"/>
    <col min="10986" max="10986" width="5.5703125" style="3" bestFit="1" customWidth="1"/>
    <col min="10987" max="10987" width="5.42578125" style="3" bestFit="1" customWidth="1"/>
    <col min="10988" max="10988" width="5" style="3" bestFit="1" customWidth="1"/>
    <col min="10989" max="10989" width="4.5703125" style="3" bestFit="1" customWidth="1"/>
    <col min="10990" max="10990" width="3.7109375" style="3" bestFit="1" customWidth="1"/>
    <col min="10991" max="10991" width="5.42578125" style="3" bestFit="1" customWidth="1"/>
    <col min="10992" max="10992" width="4.5703125" style="3" bestFit="1" customWidth="1"/>
    <col min="10993" max="10993" width="5.42578125" style="3" bestFit="1" customWidth="1"/>
    <col min="10994" max="10995" width="4.5703125" style="3" bestFit="1" customWidth="1"/>
    <col min="10996" max="10996" width="3.7109375" style="3" bestFit="1" customWidth="1"/>
    <col min="10997" max="10997" width="4.5703125" style="3" bestFit="1" customWidth="1"/>
    <col min="10998" max="10998" width="3.140625" style="3" bestFit="1" customWidth="1"/>
    <col min="10999" max="10999" width="3.7109375" style="3" bestFit="1" customWidth="1"/>
    <col min="11000" max="11000" width="4.5703125" style="3" bestFit="1" customWidth="1"/>
    <col min="11001" max="11002" width="5.5703125" style="3" bestFit="1" customWidth="1"/>
    <col min="11003" max="11003" width="3.7109375" style="3" bestFit="1" customWidth="1"/>
    <col min="11004" max="11004" width="4.5703125" style="3" bestFit="1" customWidth="1"/>
    <col min="11005" max="11008" width="3.7109375" style="3"/>
    <col min="11009" max="11009" width="3.140625" style="3" bestFit="1" customWidth="1"/>
    <col min="11010" max="11010" width="14" style="3" bestFit="1" customWidth="1"/>
    <col min="11011" max="11011" width="3.28515625" style="3" bestFit="1" customWidth="1"/>
    <col min="11012" max="11013" width="0" style="3" hidden="1" customWidth="1"/>
    <col min="11014" max="11014" width="4.7109375" style="3" bestFit="1" customWidth="1"/>
    <col min="11015" max="11015" width="3.28515625" style="3" bestFit="1" customWidth="1"/>
    <col min="11016" max="11016" width="0" style="3" hidden="1" customWidth="1"/>
    <col min="11017" max="11017" width="5.42578125" style="3" bestFit="1" customWidth="1"/>
    <col min="11018" max="11018" width="4" style="3" bestFit="1" customWidth="1"/>
    <col min="11019" max="11019" width="0" style="3" hidden="1" customWidth="1"/>
    <col min="11020" max="11020" width="6.140625" style="3" bestFit="1" customWidth="1"/>
    <col min="11021" max="11021" width="3" style="3" bestFit="1" customWidth="1"/>
    <col min="11022" max="11022" width="0" style="3" hidden="1" customWidth="1"/>
    <col min="11023" max="11023" width="5.42578125" style="3" bestFit="1" customWidth="1"/>
    <col min="11024" max="11024" width="2.5703125" style="3" bestFit="1" customWidth="1"/>
    <col min="11025" max="11025" width="0" style="3" hidden="1" customWidth="1"/>
    <col min="11026" max="11026" width="4.42578125" style="3" bestFit="1" customWidth="1"/>
    <col min="11027" max="11027" width="3.140625" style="3" customWidth="1"/>
    <col min="11028" max="11028" width="0" style="3" hidden="1" customWidth="1"/>
    <col min="11029" max="11029" width="5.7109375" style="3" bestFit="1" customWidth="1"/>
    <col min="11030" max="11030" width="2.140625" style="3" customWidth="1"/>
    <col min="11031" max="11031" width="0" style="3" hidden="1" customWidth="1"/>
    <col min="11032" max="11032" width="5.28515625" style="3" customWidth="1"/>
    <col min="11033" max="11033" width="3" style="3" customWidth="1"/>
    <col min="11034" max="11034" width="0" style="3" hidden="1" customWidth="1"/>
    <col min="11035" max="11035" width="5.42578125" style="3" bestFit="1" customWidth="1"/>
    <col min="11036" max="11036" width="2.28515625" style="3" customWidth="1"/>
    <col min="11037" max="11037" width="0" style="3" hidden="1" customWidth="1"/>
    <col min="11038" max="11038" width="4.7109375" style="3" bestFit="1" customWidth="1"/>
    <col min="11039" max="11039" width="3.140625" style="3" bestFit="1" customWidth="1"/>
    <col min="11040" max="11040" width="0" style="3" hidden="1" customWidth="1"/>
    <col min="11041" max="11041" width="4.7109375" style="3" bestFit="1" customWidth="1"/>
    <col min="11042" max="11042" width="2.7109375" style="3" customWidth="1"/>
    <col min="11043" max="11043" width="0" style="3" hidden="1" customWidth="1"/>
    <col min="11044" max="11044" width="3.42578125" style="3" customWidth="1"/>
    <col min="11045" max="11045" width="4.42578125" style="3" bestFit="1" customWidth="1"/>
    <col min="11046" max="11048" width="0" style="3" hidden="1" customWidth="1"/>
    <col min="11049" max="11049" width="6.5703125" style="3" bestFit="1" customWidth="1"/>
    <col min="11050" max="11050" width="3" style="3" bestFit="1" customWidth="1"/>
    <col min="11051" max="11051" width="0" style="3" hidden="1" customWidth="1"/>
    <col min="11052" max="11052" width="5" style="3" bestFit="1" customWidth="1"/>
    <col min="11053" max="11053" width="3" style="3" bestFit="1" customWidth="1"/>
    <col min="11054" max="11054" width="0" style="3" hidden="1" customWidth="1"/>
    <col min="11055" max="11055" width="4.42578125" style="3" bestFit="1" customWidth="1"/>
    <col min="11056" max="11056" width="3.140625" style="3" bestFit="1" customWidth="1"/>
    <col min="11057" max="11057" width="0" style="3" hidden="1" customWidth="1"/>
    <col min="11058" max="11058" width="4.42578125" style="3" bestFit="1" customWidth="1"/>
    <col min="11059" max="11059" width="2.28515625" style="3" customWidth="1"/>
    <col min="11060" max="11060" width="0" style="3" hidden="1" customWidth="1"/>
    <col min="11061" max="11061" width="4.42578125" style="3" bestFit="1" customWidth="1"/>
    <col min="11062" max="11062" width="5.7109375" style="3" customWidth="1"/>
    <col min="11063" max="11063" width="5.140625" style="3" customWidth="1"/>
    <col min="11064" max="11064" width="0" style="3" hidden="1" customWidth="1"/>
    <col min="11065" max="11065" width="10.7109375" style="3" customWidth="1"/>
    <col min="11066" max="11200" width="9.42578125" style="3" customWidth="1"/>
    <col min="11201" max="11201" width="3.7109375" style="3" bestFit="1" customWidth="1"/>
    <col min="11202" max="11202" width="21" style="3" bestFit="1" customWidth="1"/>
    <col min="11203" max="11203" width="5" style="3" bestFit="1" customWidth="1"/>
    <col min="11204" max="11204" width="5.5703125" style="3" bestFit="1" customWidth="1"/>
    <col min="11205" max="11205" width="5" style="3" bestFit="1" customWidth="1"/>
    <col min="11206" max="11206" width="5.85546875" style="3" bestFit="1" customWidth="1"/>
    <col min="11207" max="11207" width="5.42578125" style="3" bestFit="1" customWidth="1"/>
    <col min="11208" max="11214" width="3.140625" style="3" bestFit="1" customWidth="1"/>
    <col min="11215" max="11216" width="5.5703125" style="3" bestFit="1" customWidth="1"/>
    <col min="11217" max="11218" width="3.140625" style="3" bestFit="1" customWidth="1"/>
    <col min="11219" max="11219" width="5.42578125" style="3" bestFit="1" customWidth="1"/>
    <col min="11220" max="11227" width="3.140625" style="3" bestFit="1" customWidth="1"/>
    <col min="11228" max="11228" width="4.5703125" style="3" bestFit="1" customWidth="1"/>
    <col min="11229" max="11230" width="5.5703125" style="3" bestFit="1" customWidth="1"/>
    <col min="11231" max="11231" width="3.7109375" style="3" bestFit="1" customWidth="1"/>
    <col min="11232" max="11234" width="3.140625" style="3" bestFit="1" customWidth="1"/>
    <col min="11235" max="11235" width="5.5703125" style="3" bestFit="1" customWidth="1"/>
    <col min="11236" max="11236" width="3.7109375" style="3" bestFit="1" customWidth="1"/>
    <col min="11237" max="11237" width="4.5703125" style="3" bestFit="1" customWidth="1"/>
    <col min="11238" max="11238" width="3.140625" style="3" bestFit="1" customWidth="1"/>
    <col min="11239" max="11241" width="4.5703125" style="3" bestFit="1" customWidth="1"/>
    <col min="11242" max="11242" width="5.5703125" style="3" bestFit="1" customWidth="1"/>
    <col min="11243" max="11243" width="5.42578125" style="3" bestFit="1" customWidth="1"/>
    <col min="11244" max="11244" width="5" style="3" bestFit="1" customWidth="1"/>
    <col min="11245" max="11245" width="4.5703125" style="3" bestFit="1" customWidth="1"/>
    <col min="11246" max="11246" width="3.7109375" style="3" bestFit="1" customWidth="1"/>
    <col min="11247" max="11247" width="5.42578125" style="3" bestFit="1" customWidth="1"/>
    <col min="11248" max="11248" width="4.5703125" style="3" bestFit="1" customWidth="1"/>
    <col min="11249" max="11249" width="5.42578125" style="3" bestFit="1" customWidth="1"/>
    <col min="11250" max="11251" width="4.5703125" style="3" bestFit="1" customWidth="1"/>
    <col min="11252" max="11252" width="3.7109375" style="3" bestFit="1" customWidth="1"/>
    <col min="11253" max="11253" width="4.5703125" style="3" bestFit="1" customWidth="1"/>
    <col min="11254" max="11254" width="3.140625" style="3" bestFit="1" customWidth="1"/>
    <col min="11255" max="11255" width="3.7109375" style="3" bestFit="1" customWidth="1"/>
    <col min="11256" max="11256" width="4.5703125" style="3" bestFit="1" customWidth="1"/>
    <col min="11257" max="11258" width="5.5703125" style="3" bestFit="1" customWidth="1"/>
    <col min="11259" max="11259" width="3.7109375" style="3" bestFit="1" customWidth="1"/>
    <col min="11260" max="11260" width="4.5703125" style="3" bestFit="1" customWidth="1"/>
    <col min="11261" max="11264" width="3.7109375" style="3"/>
    <col min="11265" max="11265" width="3.140625" style="3" bestFit="1" customWidth="1"/>
    <col min="11266" max="11266" width="14" style="3" bestFit="1" customWidth="1"/>
    <col min="11267" max="11267" width="3.28515625" style="3" bestFit="1" customWidth="1"/>
    <col min="11268" max="11269" width="0" style="3" hidden="1" customWidth="1"/>
    <col min="11270" max="11270" width="4.7109375" style="3" bestFit="1" customWidth="1"/>
    <col min="11271" max="11271" width="3.28515625" style="3" bestFit="1" customWidth="1"/>
    <col min="11272" max="11272" width="0" style="3" hidden="1" customWidth="1"/>
    <col min="11273" max="11273" width="5.42578125" style="3" bestFit="1" customWidth="1"/>
    <col min="11274" max="11274" width="4" style="3" bestFit="1" customWidth="1"/>
    <col min="11275" max="11275" width="0" style="3" hidden="1" customWidth="1"/>
    <col min="11276" max="11276" width="6.140625" style="3" bestFit="1" customWidth="1"/>
    <col min="11277" max="11277" width="3" style="3" bestFit="1" customWidth="1"/>
    <col min="11278" max="11278" width="0" style="3" hidden="1" customWidth="1"/>
    <col min="11279" max="11279" width="5.42578125" style="3" bestFit="1" customWidth="1"/>
    <col min="11280" max="11280" width="2.5703125" style="3" bestFit="1" customWidth="1"/>
    <col min="11281" max="11281" width="0" style="3" hidden="1" customWidth="1"/>
    <col min="11282" max="11282" width="4.42578125" style="3" bestFit="1" customWidth="1"/>
    <col min="11283" max="11283" width="3.140625" style="3" customWidth="1"/>
    <col min="11284" max="11284" width="0" style="3" hidden="1" customWidth="1"/>
    <col min="11285" max="11285" width="5.7109375" style="3" bestFit="1" customWidth="1"/>
    <col min="11286" max="11286" width="2.140625" style="3" customWidth="1"/>
    <col min="11287" max="11287" width="0" style="3" hidden="1" customWidth="1"/>
    <col min="11288" max="11288" width="5.28515625" style="3" customWidth="1"/>
    <col min="11289" max="11289" width="3" style="3" customWidth="1"/>
    <col min="11290" max="11290" width="0" style="3" hidden="1" customWidth="1"/>
    <col min="11291" max="11291" width="5.42578125" style="3" bestFit="1" customWidth="1"/>
    <col min="11292" max="11292" width="2.28515625" style="3" customWidth="1"/>
    <col min="11293" max="11293" width="0" style="3" hidden="1" customWidth="1"/>
    <col min="11294" max="11294" width="4.7109375" style="3" bestFit="1" customWidth="1"/>
    <col min="11295" max="11295" width="3.140625" style="3" bestFit="1" customWidth="1"/>
    <col min="11296" max="11296" width="0" style="3" hidden="1" customWidth="1"/>
    <col min="11297" max="11297" width="4.7109375" style="3" bestFit="1" customWidth="1"/>
    <col min="11298" max="11298" width="2.7109375" style="3" customWidth="1"/>
    <col min="11299" max="11299" width="0" style="3" hidden="1" customWidth="1"/>
    <col min="11300" max="11300" width="3.42578125" style="3" customWidth="1"/>
    <col min="11301" max="11301" width="4.42578125" style="3" bestFit="1" customWidth="1"/>
    <col min="11302" max="11304" width="0" style="3" hidden="1" customWidth="1"/>
    <col min="11305" max="11305" width="6.5703125" style="3" bestFit="1" customWidth="1"/>
    <col min="11306" max="11306" width="3" style="3" bestFit="1" customWidth="1"/>
    <col min="11307" max="11307" width="0" style="3" hidden="1" customWidth="1"/>
    <col min="11308" max="11308" width="5" style="3" bestFit="1" customWidth="1"/>
    <col min="11309" max="11309" width="3" style="3" bestFit="1" customWidth="1"/>
    <col min="11310" max="11310" width="0" style="3" hidden="1" customWidth="1"/>
    <col min="11311" max="11311" width="4.42578125" style="3" bestFit="1" customWidth="1"/>
    <col min="11312" max="11312" width="3.140625" style="3" bestFit="1" customWidth="1"/>
    <col min="11313" max="11313" width="0" style="3" hidden="1" customWidth="1"/>
    <col min="11314" max="11314" width="4.42578125" style="3" bestFit="1" customWidth="1"/>
    <col min="11315" max="11315" width="2.28515625" style="3" customWidth="1"/>
    <col min="11316" max="11316" width="0" style="3" hidden="1" customWidth="1"/>
    <col min="11317" max="11317" width="4.42578125" style="3" bestFit="1" customWidth="1"/>
    <col min="11318" max="11318" width="5.7109375" style="3" customWidth="1"/>
    <col min="11319" max="11319" width="5.140625" style="3" customWidth="1"/>
    <col min="11320" max="11320" width="0" style="3" hidden="1" customWidth="1"/>
    <col min="11321" max="11321" width="10.7109375" style="3" customWidth="1"/>
    <col min="11322" max="11456" width="9.42578125" style="3" customWidth="1"/>
    <col min="11457" max="11457" width="3.7109375" style="3" bestFit="1" customWidth="1"/>
    <col min="11458" max="11458" width="21" style="3" bestFit="1" customWidth="1"/>
    <col min="11459" max="11459" width="5" style="3" bestFit="1" customWidth="1"/>
    <col min="11460" max="11460" width="5.5703125" style="3" bestFit="1" customWidth="1"/>
    <col min="11461" max="11461" width="5" style="3" bestFit="1" customWidth="1"/>
    <col min="11462" max="11462" width="5.85546875" style="3" bestFit="1" customWidth="1"/>
    <col min="11463" max="11463" width="5.42578125" style="3" bestFit="1" customWidth="1"/>
    <col min="11464" max="11470" width="3.140625" style="3" bestFit="1" customWidth="1"/>
    <col min="11471" max="11472" width="5.5703125" style="3" bestFit="1" customWidth="1"/>
    <col min="11473" max="11474" width="3.140625" style="3" bestFit="1" customWidth="1"/>
    <col min="11475" max="11475" width="5.42578125" style="3" bestFit="1" customWidth="1"/>
    <col min="11476" max="11483" width="3.140625" style="3" bestFit="1" customWidth="1"/>
    <col min="11484" max="11484" width="4.5703125" style="3" bestFit="1" customWidth="1"/>
    <col min="11485" max="11486" width="5.5703125" style="3" bestFit="1" customWidth="1"/>
    <col min="11487" max="11487" width="3.7109375" style="3" bestFit="1" customWidth="1"/>
    <col min="11488" max="11490" width="3.140625" style="3" bestFit="1" customWidth="1"/>
    <col min="11491" max="11491" width="5.5703125" style="3" bestFit="1" customWidth="1"/>
    <col min="11492" max="11492" width="3.7109375" style="3" bestFit="1" customWidth="1"/>
    <col min="11493" max="11493" width="4.5703125" style="3" bestFit="1" customWidth="1"/>
    <col min="11494" max="11494" width="3.140625" style="3" bestFit="1" customWidth="1"/>
    <col min="11495" max="11497" width="4.5703125" style="3" bestFit="1" customWidth="1"/>
    <col min="11498" max="11498" width="5.5703125" style="3" bestFit="1" customWidth="1"/>
    <col min="11499" max="11499" width="5.42578125" style="3" bestFit="1" customWidth="1"/>
    <col min="11500" max="11500" width="5" style="3" bestFit="1" customWidth="1"/>
    <col min="11501" max="11501" width="4.5703125" style="3" bestFit="1" customWidth="1"/>
    <col min="11502" max="11502" width="3.7109375" style="3" bestFit="1" customWidth="1"/>
    <col min="11503" max="11503" width="5.42578125" style="3" bestFit="1" customWidth="1"/>
    <col min="11504" max="11504" width="4.5703125" style="3" bestFit="1" customWidth="1"/>
    <col min="11505" max="11505" width="5.42578125" style="3" bestFit="1" customWidth="1"/>
    <col min="11506" max="11507" width="4.5703125" style="3" bestFit="1" customWidth="1"/>
    <col min="11508" max="11508" width="3.7109375" style="3" bestFit="1" customWidth="1"/>
    <col min="11509" max="11509" width="4.5703125" style="3" bestFit="1" customWidth="1"/>
    <col min="11510" max="11510" width="3.140625" style="3" bestFit="1" customWidth="1"/>
    <col min="11511" max="11511" width="3.7109375" style="3" bestFit="1" customWidth="1"/>
    <col min="11512" max="11512" width="4.5703125" style="3" bestFit="1" customWidth="1"/>
    <col min="11513" max="11514" width="5.5703125" style="3" bestFit="1" customWidth="1"/>
    <col min="11515" max="11515" width="3.7109375" style="3" bestFit="1" customWidth="1"/>
    <col min="11516" max="11516" width="4.5703125" style="3" bestFit="1" customWidth="1"/>
    <col min="11517" max="11520" width="3.7109375" style="3"/>
    <col min="11521" max="11521" width="3.140625" style="3" bestFit="1" customWidth="1"/>
    <col min="11522" max="11522" width="14" style="3" bestFit="1" customWidth="1"/>
    <col min="11523" max="11523" width="3.28515625" style="3" bestFit="1" customWidth="1"/>
    <col min="11524" max="11525" width="0" style="3" hidden="1" customWidth="1"/>
    <col min="11526" max="11526" width="4.7109375" style="3" bestFit="1" customWidth="1"/>
    <col min="11527" max="11527" width="3.28515625" style="3" bestFit="1" customWidth="1"/>
    <col min="11528" max="11528" width="0" style="3" hidden="1" customWidth="1"/>
    <col min="11529" max="11529" width="5.42578125" style="3" bestFit="1" customWidth="1"/>
    <col min="11530" max="11530" width="4" style="3" bestFit="1" customWidth="1"/>
    <col min="11531" max="11531" width="0" style="3" hidden="1" customWidth="1"/>
    <col min="11532" max="11532" width="6.140625" style="3" bestFit="1" customWidth="1"/>
    <col min="11533" max="11533" width="3" style="3" bestFit="1" customWidth="1"/>
    <col min="11534" max="11534" width="0" style="3" hidden="1" customWidth="1"/>
    <col min="11535" max="11535" width="5.42578125" style="3" bestFit="1" customWidth="1"/>
    <col min="11536" max="11536" width="2.5703125" style="3" bestFit="1" customWidth="1"/>
    <col min="11537" max="11537" width="0" style="3" hidden="1" customWidth="1"/>
    <col min="11538" max="11538" width="4.42578125" style="3" bestFit="1" customWidth="1"/>
    <col min="11539" max="11539" width="3.140625" style="3" customWidth="1"/>
    <col min="11540" max="11540" width="0" style="3" hidden="1" customWidth="1"/>
    <col min="11541" max="11541" width="5.7109375" style="3" bestFit="1" customWidth="1"/>
    <col min="11542" max="11542" width="2.140625" style="3" customWidth="1"/>
    <col min="11543" max="11543" width="0" style="3" hidden="1" customWidth="1"/>
    <col min="11544" max="11544" width="5.28515625" style="3" customWidth="1"/>
    <col min="11545" max="11545" width="3" style="3" customWidth="1"/>
    <col min="11546" max="11546" width="0" style="3" hidden="1" customWidth="1"/>
    <col min="11547" max="11547" width="5.42578125" style="3" bestFit="1" customWidth="1"/>
    <col min="11548" max="11548" width="2.28515625" style="3" customWidth="1"/>
    <col min="11549" max="11549" width="0" style="3" hidden="1" customWidth="1"/>
    <col min="11550" max="11550" width="4.7109375" style="3" bestFit="1" customWidth="1"/>
    <col min="11551" max="11551" width="3.140625" style="3" bestFit="1" customWidth="1"/>
    <col min="11552" max="11552" width="0" style="3" hidden="1" customWidth="1"/>
    <col min="11553" max="11553" width="4.7109375" style="3" bestFit="1" customWidth="1"/>
    <col min="11554" max="11554" width="2.7109375" style="3" customWidth="1"/>
    <col min="11555" max="11555" width="0" style="3" hidden="1" customWidth="1"/>
    <col min="11556" max="11556" width="3.42578125" style="3" customWidth="1"/>
    <col min="11557" max="11557" width="4.42578125" style="3" bestFit="1" customWidth="1"/>
    <col min="11558" max="11560" width="0" style="3" hidden="1" customWidth="1"/>
    <col min="11561" max="11561" width="6.5703125" style="3" bestFit="1" customWidth="1"/>
    <col min="11562" max="11562" width="3" style="3" bestFit="1" customWidth="1"/>
    <col min="11563" max="11563" width="0" style="3" hidden="1" customWidth="1"/>
    <col min="11564" max="11564" width="5" style="3" bestFit="1" customWidth="1"/>
    <col min="11565" max="11565" width="3" style="3" bestFit="1" customWidth="1"/>
    <col min="11566" max="11566" width="0" style="3" hidden="1" customWidth="1"/>
    <col min="11567" max="11567" width="4.42578125" style="3" bestFit="1" customWidth="1"/>
    <col min="11568" max="11568" width="3.140625" style="3" bestFit="1" customWidth="1"/>
    <col min="11569" max="11569" width="0" style="3" hidden="1" customWidth="1"/>
    <col min="11570" max="11570" width="4.42578125" style="3" bestFit="1" customWidth="1"/>
    <col min="11571" max="11571" width="2.28515625" style="3" customWidth="1"/>
    <col min="11572" max="11572" width="0" style="3" hidden="1" customWidth="1"/>
    <col min="11573" max="11573" width="4.42578125" style="3" bestFit="1" customWidth="1"/>
    <col min="11574" max="11574" width="5.7109375" style="3" customWidth="1"/>
    <col min="11575" max="11575" width="5.140625" style="3" customWidth="1"/>
    <col min="11576" max="11576" width="0" style="3" hidden="1" customWidth="1"/>
    <col min="11577" max="11577" width="10.7109375" style="3" customWidth="1"/>
    <col min="11578" max="11712" width="9.42578125" style="3" customWidth="1"/>
    <col min="11713" max="11713" width="3.7109375" style="3" bestFit="1" customWidth="1"/>
    <col min="11714" max="11714" width="21" style="3" bestFit="1" customWidth="1"/>
    <col min="11715" max="11715" width="5" style="3" bestFit="1" customWidth="1"/>
    <col min="11716" max="11716" width="5.5703125" style="3" bestFit="1" customWidth="1"/>
    <col min="11717" max="11717" width="5" style="3" bestFit="1" customWidth="1"/>
    <col min="11718" max="11718" width="5.85546875" style="3" bestFit="1" customWidth="1"/>
    <col min="11719" max="11719" width="5.42578125" style="3" bestFit="1" customWidth="1"/>
    <col min="11720" max="11726" width="3.140625" style="3" bestFit="1" customWidth="1"/>
    <col min="11727" max="11728" width="5.5703125" style="3" bestFit="1" customWidth="1"/>
    <col min="11729" max="11730" width="3.140625" style="3" bestFit="1" customWidth="1"/>
    <col min="11731" max="11731" width="5.42578125" style="3" bestFit="1" customWidth="1"/>
    <col min="11732" max="11739" width="3.140625" style="3" bestFit="1" customWidth="1"/>
    <col min="11740" max="11740" width="4.5703125" style="3" bestFit="1" customWidth="1"/>
    <col min="11741" max="11742" width="5.5703125" style="3" bestFit="1" customWidth="1"/>
    <col min="11743" max="11743" width="3.7109375" style="3" bestFit="1" customWidth="1"/>
    <col min="11744" max="11746" width="3.140625" style="3" bestFit="1" customWidth="1"/>
    <col min="11747" max="11747" width="5.5703125" style="3" bestFit="1" customWidth="1"/>
    <col min="11748" max="11748" width="3.7109375" style="3" bestFit="1" customWidth="1"/>
    <col min="11749" max="11749" width="4.5703125" style="3" bestFit="1" customWidth="1"/>
    <col min="11750" max="11750" width="3.140625" style="3" bestFit="1" customWidth="1"/>
    <col min="11751" max="11753" width="4.5703125" style="3" bestFit="1" customWidth="1"/>
    <col min="11754" max="11754" width="5.5703125" style="3" bestFit="1" customWidth="1"/>
    <col min="11755" max="11755" width="5.42578125" style="3" bestFit="1" customWidth="1"/>
    <col min="11756" max="11756" width="5" style="3" bestFit="1" customWidth="1"/>
    <col min="11757" max="11757" width="4.5703125" style="3" bestFit="1" customWidth="1"/>
    <col min="11758" max="11758" width="3.7109375" style="3" bestFit="1" customWidth="1"/>
    <col min="11759" max="11759" width="5.42578125" style="3" bestFit="1" customWidth="1"/>
    <col min="11760" max="11760" width="4.5703125" style="3" bestFit="1" customWidth="1"/>
    <col min="11761" max="11761" width="5.42578125" style="3" bestFit="1" customWidth="1"/>
    <col min="11762" max="11763" width="4.5703125" style="3" bestFit="1" customWidth="1"/>
    <col min="11764" max="11764" width="3.7109375" style="3" bestFit="1" customWidth="1"/>
    <col min="11765" max="11765" width="4.5703125" style="3" bestFit="1" customWidth="1"/>
    <col min="11766" max="11766" width="3.140625" style="3" bestFit="1" customWidth="1"/>
    <col min="11767" max="11767" width="3.7109375" style="3" bestFit="1" customWidth="1"/>
    <col min="11768" max="11768" width="4.5703125" style="3" bestFit="1" customWidth="1"/>
    <col min="11769" max="11770" width="5.5703125" style="3" bestFit="1" customWidth="1"/>
    <col min="11771" max="11771" width="3.7109375" style="3" bestFit="1" customWidth="1"/>
    <col min="11772" max="11772" width="4.5703125" style="3" bestFit="1" customWidth="1"/>
    <col min="11773" max="11776" width="3.7109375" style="3"/>
    <col min="11777" max="11777" width="3.140625" style="3" bestFit="1" customWidth="1"/>
    <col min="11778" max="11778" width="14" style="3" bestFit="1" customWidth="1"/>
    <col min="11779" max="11779" width="3.28515625" style="3" bestFit="1" customWidth="1"/>
    <col min="11780" max="11781" width="0" style="3" hidden="1" customWidth="1"/>
    <col min="11782" max="11782" width="4.7109375" style="3" bestFit="1" customWidth="1"/>
    <col min="11783" max="11783" width="3.28515625" style="3" bestFit="1" customWidth="1"/>
    <col min="11784" max="11784" width="0" style="3" hidden="1" customWidth="1"/>
    <col min="11785" max="11785" width="5.42578125" style="3" bestFit="1" customWidth="1"/>
    <col min="11786" max="11786" width="4" style="3" bestFit="1" customWidth="1"/>
    <col min="11787" max="11787" width="0" style="3" hidden="1" customWidth="1"/>
    <col min="11788" max="11788" width="6.140625" style="3" bestFit="1" customWidth="1"/>
    <col min="11789" max="11789" width="3" style="3" bestFit="1" customWidth="1"/>
    <col min="11790" max="11790" width="0" style="3" hidden="1" customWidth="1"/>
    <col min="11791" max="11791" width="5.42578125" style="3" bestFit="1" customWidth="1"/>
    <col min="11792" max="11792" width="2.5703125" style="3" bestFit="1" customWidth="1"/>
    <col min="11793" max="11793" width="0" style="3" hidden="1" customWidth="1"/>
    <col min="11794" max="11794" width="4.42578125" style="3" bestFit="1" customWidth="1"/>
    <col min="11795" max="11795" width="3.140625" style="3" customWidth="1"/>
    <col min="11796" max="11796" width="0" style="3" hidden="1" customWidth="1"/>
    <col min="11797" max="11797" width="5.7109375" style="3" bestFit="1" customWidth="1"/>
    <col min="11798" max="11798" width="2.140625" style="3" customWidth="1"/>
    <col min="11799" max="11799" width="0" style="3" hidden="1" customWidth="1"/>
    <col min="11800" max="11800" width="5.28515625" style="3" customWidth="1"/>
    <col min="11801" max="11801" width="3" style="3" customWidth="1"/>
    <col min="11802" max="11802" width="0" style="3" hidden="1" customWidth="1"/>
    <col min="11803" max="11803" width="5.42578125" style="3" bestFit="1" customWidth="1"/>
    <col min="11804" max="11804" width="2.28515625" style="3" customWidth="1"/>
    <col min="11805" max="11805" width="0" style="3" hidden="1" customWidth="1"/>
    <col min="11806" max="11806" width="4.7109375" style="3" bestFit="1" customWidth="1"/>
    <col min="11807" max="11807" width="3.140625" style="3" bestFit="1" customWidth="1"/>
    <col min="11808" max="11808" width="0" style="3" hidden="1" customWidth="1"/>
    <col min="11809" max="11809" width="4.7109375" style="3" bestFit="1" customWidth="1"/>
    <col min="11810" max="11810" width="2.7109375" style="3" customWidth="1"/>
    <col min="11811" max="11811" width="0" style="3" hidden="1" customWidth="1"/>
    <col min="11812" max="11812" width="3.42578125" style="3" customWidth="1"/>
    <col min="11813" max="11813" width="4.42578125" style="3" bestFit="1" customWidth="1"/>
    <col min="11814" max="11816" width="0" style="3" hidden="1" customWidth="1"/>
    <col min="11817" max="11817" width="6.5703125" style="3" bestFit="1" customWidth="1"/>
    <col min="11818" max="11818" width="3" style="3" bestFit="1" customWidth="1"/>
    <col min="11819" max="11819" width="0" style="3" hidden="1" customWidth="1"/>
    <col min="11820" max="11820" width="5" style="3" bestFit="1" customWidth="1"/>
    <col min="11821" max="11821" width="3" style="3" bestFit="1" customWidth="1"/>
    <col min="11822" max="11822" width="0" style="3" hidden="1" customWidth="1"/>
    <col min="11823" max="11823" width="4.42578125" style="3" bestFit="1" customWidth="1"/>
    <col min="11824" max="11824" width="3.140625" style="3" bestFit="1" customWidth="1"/>
    <col min="11825" max="11825" width="0" style="3" hidden="1" customWidth="1"/>
    <col min="11826" max="11826" width="4.42578125" style="3" bestFit="1" customWidth="1"/>
    <col min="11827" max="11827" width="2.28515625" style="3" customWidth="1"/>
    <col min="11828" max="11828" width="0" style="3" hidden="1" customWidth="1"/>
    <col min="11829" max="11829" width="4.42578125" style="3" bestFit="1" customWidth="1"/>
    <col min="11830" max="11830" width="5.7109375" style="3" customWidth="1"/>
    <col min="11831" max="11831" width="5.140625" style="3" customWidth="1"/>
    <col min="11832" max="11832" width="0" style="3" hidden="1" customWidth="1"/>
    <col min="11833" max="11833" width="10.7109375" style="3" customWidth="1"/>
    <col min="11834" max="11968" width="9.42578125" style="3" customWidth="1"/>
    <col min="11969" max="11969" width="3.7109375" style="3" bestFit="1" customWidth="1"/>
    <col min="11970" max="11970" width="21" style="3" bestFit="1" customWidth="1"/>
    <col min="11971" max="11971" width="5" style="3" bestFit="1" customWidth="1"/>
    <col min="11972" max="11972" width="5.5703125" style="3" bestFit="1" customWidth="1"/>
    <col min="11973" max="11973" width="5" style="3" bestFit="1" customWidth="1"/>
    <col min="11974" max="11974" width="5.85546875" style="3" bestFit="1" customWidth="1"/>
    <col min="11975" max="11975" width="5.42578125" style="3" bestFit="1" customWidth="1"/>
    <col min="11976" max="11982" width="3.140625" style="3" bestFit="1" customWidth="1"/>
    <col min="11983" max="11984" width="5.5703125" style="3" bestFit="1" customWidth="1"/>
    <col min="11985" max="11986" width="3.140625" style="3" bestFit="1" customWidth="1"/>
    <col min="11987" max="11987" width="5.42578125" style="3" bestFit="1" customWidth="1"/>
    <col min="11988" max="11995" width="3.140625" style="3" bestFit="1" customWidth="1"/>
    <col min="11996" max="11996" width="4.5703125" style="3" bestFit="1" customWidth="1"/>
    <col min="11997" max="11998" width="5.5703125" style="3" bestFit="1" customWidth="1"/>
    <col min="11999" max="11999" width="3.7109375" style="3" bestFit="1" customWidth="1"/>
    <col min="12000" max="12002" width="3.140625" style="3" bestFit="1" customWidth="1"/>
    <col min="12003" max="12003" width="5.5703125" style="3" bestFit="1" customWidth="1"/>
    <col min="12004" max="12004" width="3.7109375" style="3" bestFit="1" customWidth="1"/>
    <col min="12005" max="12005" width="4.5703125" style="3" bestFit="1" customWidth="1"/>
    <col min="12006" max="12006" width="3.140625" style="3" bestFit="1" customWidth="1"/>
    <col min="12007" max="12009" width="4.5703125" style="3" bestFit="1" customWidth="1"/>
    <col min="12010" max="12010" width="5.5703125" style="3" bestFit="1" customWidth="1"/>
    <col min="12011" max="12011" width="5.42578125" style="3" bestFit="1" customWidth="1"/>
    <col min="12012" max="12012" width="5" style="3" bestFit="1" customWidth="1"/>
    <col min="12013" max="12013" width="4.5703125" style="3" bestFit="1" customWidth="1"/>
    <col min="12014" max="12014" width="3.7109375" style="3" bestFit="1" customWidth="1"/>
    <col min="12015" max="12015" width="5.42578125" style="3" bestFit="1" customWidth="1"/>
    <col min="12016" max="12016" width="4.5703125" style="3" bestFit="1" customWidth="1"/>
    <col min="12017" max="12017" width="5.42578125" style="3" bestFit="1" customWidth="1"/>
    <col min="12018" max="12019" width="4.5703125" style="3" bestFit="1" customWidth="1"/>
    <col min="12020" max="12020" width="3.7109375" style="3" bestFit="1" customWidth="1"/>
    <col min="12021" max="12021" width="4.5703125" style="3" bestFit="1" customWidth="1"/>
    <col min="12022" max="12022" width="3.140625" style="3" bestFit="1" customWidth="1"/>
    <col min="12023" max="12023" width="3.7109375" style="3" bestFit="1" customWidth="1"/>
    <col min="12024" max="12024" width="4.5703125" style="3" bestFit="1" customWidth="1"/>
    <col min="12025" max="12026" width="5.5703125" style="3" bestFit="1" customWidth="1"/>
    <col min="12027" max="12027" width="3.7109375" style="3" bestFit="1" customWidth="1"/>
    <col min="12028" max="12028" width="4.5703125" style="3" bestFit="1" customWidth="1"/>
    <col min="12029" max="12032" width="3.7109375" style="3"/>
    <col min="12033" max="12033" width="3.140625" style="3" bestFit="1" customWidth="1"/>
    <col min="12034" max="12034" width="14" style="3" bestFit="1" customWidth="1"/>
    <col min="12035" max="12035" width="3.28515625" style="3" bestFit="1" customWidth="1"/>
    <col min="12036" max="12037" width="0" style="3" hidden="1" customWidth="1"/>
    <col min="12038" max="12038" width="4.7109375" style="3" bestFit="1" customWidth="1"/>
    <col min="12039" max="12039" width="3.28515625" style="3" bestFit="1" customWidth="1"/>
    <col min="12040" max="12040" width="0" style="3" hidden="1" customWidth="1"/>
    <col min="12041" max="12041" width="5.42578125" style="3" bestFit="1" customWidth="1"/>
    <col min="12042" max="12042" width="4" style="3" bestFit="1" customWidth="1"/>
    <col min="12043" max="12043" width="0" style="3" hidden="1" customWidth="1"/>
    <col min="12044" max="12044" width="6.140625" style="3" bestFit="1" customWidth="1"/>
    <col min="12045" max="12045" width="3" style="3" bestFit="1" customWidth="1"/>
    <col min="12046" max="12046" width="0" style="3" hidden="1" customWidth="1"/>
    <col min="12047" max="12047" width="5.42578125" style="3" bestFit="1" customWidth="1"/>
    <col min="12048" max="12048" width="2.5703125" style="3" bestFit="1" customWidth="1"/>
    <col min="12049" max="12049" width="0" style="3" hidden="1" customWidth="1"/>
    <col min="12050" max="12050" width="4.42578125" style="3" bestFit="1" customWidth="1"/>
    <col min="12051" max="12051" width="3.140625" style="3" customWidth="1"/>
    <col min="12052" max="12052" width="0" style="3" hidden="1" customWidth="1"/>
    <col min="12053" max="12053" width="5.7109375" style="3" bestFit="1" customWidth="1"/>
    <col min="12054" max="12054" width="2.140625" style="3" customWidth="1"/>
    <col min="12055" max="12055" width="0" style="3" hidden="1" customWidth="1"/>
    <col min="12056" max="12056" width="5.28515625" style="3" customWidth="1"/>
    <col min="12057" max="12057" width="3" style="3" customWidth="1"/>
    <col min="12058" max="12058" width="0" style="3" hidden="1" customWidth="1"/>
    <col min="12059" max="12059" width="5.42578125" style="3" bestFit="1" customWidth="1"/>
    <col min="12060" max="12060" width="2.28515625" style="3" customWidth="1"/>
    <col min="12061" max="12061" width="0" style="3" hidden="1" customWidth="1"/>
    <col min="12062" max="12062" width="4.7109375" style="3" bestFit="1" customWidth="1"/>
    <col min="12063" max="12063" width="3.140625" style="3" bestFit="1" customWidth="1"/>
    <col min="12064" max="12064" width="0" style="3" hidden="1" customWidth="1"/>
    <col min="12065" max="12065" width="4.7109375" style="3" bestFit="1" customWidth="1"/>
    <col min="12066" max="12066" width="2.7109375" style="3" customWidth="1"/>
    <col min="12067" max="12067" width="0" style="3" hidden="1" customWidth="1"/>
    <col min="12068" max="12068" width="3.42578125" style="3" customWidth="1"/>
    <col min="12069" max="12069" width="4.42578125" style="3" bestFit="1" customWidth="1"/>
    <col min="12070" max="12072" width="0" style="3" hidden="1" customWidth="1"/>
    <col min="12073" max="12073" width="6.5703125" style="3" bestFit="1" customWidth="1"/>
    <col min="12074" max="12074" width="3" style="3" bestFit="1" customWidth="1"/>
    <col min="12075" max="12075" width="0" style="3" hidden="1" customWidth="1"/>
    <col min="12076" max="12076" width="5" style="3" bestFit="1" customWidth="1"/>
    <col min="12077" max="12077" width="3" style="3" bestFit="1" customWidth="1"/>
    <col min="12078" max="12078" width="0" style="3" hidden="1" customWidth="1"/>
    <col min="12079" max="12079" width="4.42578125" style="3" bestFit="1" customWidth="1"/>
    <col min="12080" max="12080" width="3.140625" style="3" bestFit="1" customWidth="1"/>
    <col min="12081" max="12081" width="0" style="3" hidden="1" customWidth="1"/>
    <col min="12082" max="12082" width="4.42578125" style="3" bestFit="1" customWidth="1"/>
    <col min="12083" max="12083" width="2.28515625" style="3" customWidth="1"/>
    <col min="12084" max="12084" width="0" style="3" hidden="1" customWidth="1"/>
    <col min="12085" max="12085" width="4.42578125" style="3" bestFit="1" customWidth="1"/>
    <col min="12086" max="12086" width="5.7109375" style="3" customWidth="1"/>
    <col min="12087" max="12087" width="5.140625" style="3" customWidth="1"/>
    <col min="12088" max="12088" width="0" style="3" hidden="1" customWidth="1"/>
    <col min="12089" max="12089" width="10.7109375" style="3" customWidth="1"/>
    <col min="12090" max="12224" width="9.42578125" style="3" customWidth="1"/>
    <col min="12225" max="12225" width="3.7109375" style="3" bestFit="1" customWidth="1"/>
    <col min="12226" max="12226" width="21" style="3" bestFit="1" customWidth="1"/>
    <col min="12227" max="12227" width="5" style="3" bestFit="1" customWidth="1"/>
    <col min="12228" max="12228" width="5.5703125" style="3" bestFit="1" customWidth="1"/>
    <col min="12229" max="12229" width="5" style="3" bestFit="1" customWidth="1"/>
    <col min="12230" max="12230" width="5.85546875" style="3" bestFit="1" customWidth="1"/>
    <col min="12231" max="12231" width="5.42578125" style="3" bestFit="1" customWidth="1"/>
    <col min="12232" max="12238" width="3.140625" style="3" bestFit="1" customWidth="1"/>
    <col min="12239" max="12240" width="5.5703125" style="3" bestFit="1" customWidth="1"/>
    <col min="12241" max="12242" width="3.140625" style="3" bestFit="1" customWidth="1"/>
    <col min="12243" max="12243" width="5.42578125" style="3" bestFit="1" customWidth="1"/>
    <col min="12244" max="12251" width="3.140625" style="3" bestFit="1" customWidth="1"/>
    <col min="12252" max="12252" width="4.5703125" style="3" bestFit="1" customWidth="1"/>
    <col min="12253" max="12254" width="5.5703125" style="3" bestFit="1" customWidth="1"/>
    <col min="12255" max="12255" width="3.7109375" style="3" bestFit="1" customWidth="1"/>
    <col min="12256" max="12258" width="3.140625" style="3" bestFit="1" customWidth="1"/>
    <col min="12259" max="12259" width="5.5703125" style="3" bestFit="1" customWidth="1"/>
    <col min="12260" max="12260" width="3.7109375" style="3" bestFit="1" customWidth="1"/>
    <col min="12261" max="12261" width="4.5703125" style="3" bestFit="1" customWidth="1"/>
    <col min="12262" max="12262" width="3.140625" style="3" bestFit="1" customWidth="1"/>
    <col min="12263" max="12265" width="4.5703125" style="3" bestFit="1" customWidth="1"/>
    <col min="12266" max="12266" width="5.5703125" style="3" bestFit="1" customWidth="1"/>
    <col min="12267" max="12267" width="5.42578125" style="3" bestFit="1" customWidth="1"/>
    <col min="12268" max="12268" width="5" style="3" bestFit="1" customWidth="1"/>
    <col min="12269" max="12269" width="4.5703125" style="3" bestFit="1" customWidth="1"/>
    <col min="12270" max="12270" width="3.7109375" style="3" bestFit="1" customWidth="1"/>
    <col min="12271" max="12271" width="5.42578125" style="3" bestFit="1" customWidth="1"/>
    <col min="12272" max="12272" width="4.5703125" style="3" bestFit="1" customWidth="1"/>
    <col min="12273" max="12273" width="5.42578125" style="3" bestFit="1" customWidth="1"/>
    <col min="12274" max="12275" width="4.5703125" style="3" bestFit="1" customWidth="1"/>
    <col min="12276" max="12276" width="3.7109375" style="3" bestFit="1" customWidth="1"/>
    <col min="12277" max="12277" width="4.5703125" style="3" bestFit="1" customWidth="1"/>
    <col min="12278" max="12278" width="3.140625" style="3" bestFit="1" customWidth="1"/>
    <col min="12279" max="12279" width="3.7109375" style="3" bestFit="1" customWidth="1"/>
    <col min="12280" max="12280" width="4.5703125" style="3" bestFit="1" customWidth="1"/>
    <col min="12281" max="12282" width="5.5703125" style="3" bestFit="1" customWidth="1"/>
    <col min="12283" max="12283" width="3.7109375" style="3" bestFit="1" customWidth="1"/>
    <col min="12284" max="12284" width="4.5703125" style="3" bestFit="1" customWidth="1"/>
    <col min="12285" max="12288" width="3.7109375" style="3"/>
    <col min="12289" max="12289" width="3.140625" style="3" bestFit="1" customWidth="1"/>
    <col min="12290" max="12290" width="14" style="3" bestFit="1" customWidth="1"/>
    <col min="12291" max="12291" width="3.28515625" style="3" bestFit="1" customWidth="1"/>
    <col min="12292" max="12293" width="0" style="3" hidden="1" customWidth="1"/>
    <col min="12294" max="12294" width="4.7109375" style="3" bestFit="1" customWidth="1"/>
    <col min="12295" max="12295" width="3.28515625" style="3" bestFit="1" customWidth="1"/>
    <col min="12296" max="12296" width="0" style="3" hidden="1" customWidth="1"/>
    <col min="12297" max="12297" width="5.42578125" style="3" bestFit="1" customWidth="1"/>
    <col min="12298" max="12298" width="4" style="3" bestFit="1" customWidth="1"/>
    <col min="12299" max="12299" width="0" style="3" hidden="1" customWidth="1"/>
    <col min="12300" max="12300" width="6.140625" style="3" bestFit="1" customWidth="1"/>
    <col min="12301" max="12301" width="3" style="3" bestFit="1" customWidth="1"/>
    <col min="12302" max="12302" width="0" style="3" hidden="1" customWidth="1"/>
    <col min="12303" max="12303" width="5.42578125" style="3" bestFit="1" customWidth="1"/>
    <col min="12304" max="12304" width="2.5703125" style="3" bestFit="1" customWidth="1"/>
    <col min="12305" max="12305" width="0" style="3" hidden="1" customWidth="1"/>
    <col min="12306" max="12306" width="4.42578125" style="3" bestFit="1" customWidth="1"/>
    <col min="12307" max="12307" width="3.140625" style="3" customWidth="1"/>
    <col min="12308" max="12308" width="0" style="3" hidden="1" customWidth="1"/>
    <col min="12309" max="12309" width="5.7109375" style="3" bestFit="1" customWidth="1"/>
    <col min="12310" max="12310" width="2.140625" style="3" customWidth="1"/>
    <col min="12311" max="12311" width="0" style="3" hidden="1" customWidth="1"/>
    <col min="12312" max="12312" width="5.28515625" style="3" customWidth="1"/>
    <col min="12313" max="12313" width="3" style="3" customWidth="1"/>
    <col min="12314" max="12314" width="0" style="3" hidden="1" customWidth="1"/>
    <col min="12315" max="12315" width="5.42578125" style="3" bestFit="1" customWidth="1"/>
    <col min="12316" max="12316" width="2.28515625" style="3" customWidth="1"/>
    <col min="12317" max="12317" width="0" style="3" hidden="1" customWidth="1"/>
    <col min="12318" max="12318" width="4.7109375" style="3" bestFit="1" customWidth="1"/>
    <col min="12319" max="12319" width="3.140625" style="3" bestFit="1" customWidth="1"/>
    <col min="12320" max="12320" width="0" style="3" hidden="1" customWidth="1"/>
    <col min="12321" max="12321" width="4.7109375" style="3" bestFit="1" customWidth="1"/>
    <col min="12322" max="12322" width="2.7109375" style="3" customWidth="1"/>
    <col min="12323" max="12323" width="0" style="3" hidden="1" customWidth="1"/>
    <col min="12324" max="12324" width="3.42578125" style="3" customWidth="1"/>
    <col min="12325" max="12325" width="4.42578125" style="3" bestFit="1" customWidth="1"/>
    <col min="12326" max="12328" width="0" style="3" hidden="1" customWidth="1"/>
    <col min="12329" max="12329" width="6.5703125" style="3" bestFit="1" customWidth="1"/>
    <col min="12330" max="12330" width="3" style="3" bestFit="1" customWidth="1"/>
    <col min="12331" max="12331" width="0" style="3" hidden="1" customWidth="1"/>
    <col min="12332" max="12332" width="5" style="3" bestFit="1" customWidth="1"/>
    <col min="12333" max="12333" width="3" style="3" bestFit="1" customWidth="1"/>
    <col min="12334" max="12334" width="0" style="3" hidden="1" customWidth="1"/>
    <col min="12335" max="12335" width="4.42578125" style="3" bestFit="1" customWidth="1"/>
    <col min="12336" max="12336" width="3.140625" style="3" bestFit="1" customWidth="1"/>
    <col min="12337" max="12337" width="0" style="3" hidden="1" customWidth="1"/>
    <col min="12338" max="12338" width="4.42578125" style="3" bestFit="1" customWidth="1"/>
    <col min="12339" max="12339" width="2.28515625" style="3" customWidth="1"/>
    <col min="12340" max="12340" width="0" style="3" hidden="1" customWidth="1"/>
    <col min="12341" max="12341" width="4.42578125" style="3" bestFit="1" customWidth="1"/>
    <col min="12342" max="12342" width="5.7109375" style="3" customWidth="1"/>
    <col min="12343" max="12343" width="5.140625" style="3" customWidth="1"/>
    <col min="12344" max="12344" width="0" style="3" hidden="1" customWidth="1"/>
    <col min="12345" max="12345" width="10.7109375" style="3" customWidth="1"/>
    <col min="12346" max="12480" width="9.42578125" style="3" customWidth="1"/>
    <col min="12481" max="12481" width="3.7109375" style="3" bestFit="1" customWidth="1"/>
    <col min="12482" max="12482" width="21" style="3" bestFit="1" customWidth="1"/>
    <col min="12483" max="12483" width="5" style="3" bestFit="1" customWidth="1"/>
    <col min="12484" max="12484" width="5.5703125" style="3" bestFit="1" customWidth="1"/>
    <col min="12485" max="12485" width="5" style="3" bestFit="1" customWidth="1"/>
    <col min="12486" max="12486" width="5.85546875" style="3" bestFit="1" customWidth="1"/>
    <col min="12487" max="12487" width="5.42578125" style="3" bestFit="1" customWidth="1"/>
    <col min="12488" max="12494" width="3.140625" style="3" bestFit="1" customWidth="1"/>
    <col min="12495" max="12496" width="5.5703125" style="3" bestFit="1" customWidth="1"/>
    <col min="12497" max="12498" width="3.140625" style="3" bestFit="1" customWidth="1"/>
    <col min="12499" max="12499" width="5.42578125" style="3" bestFit="1" customWidth="1"/>
    <col min="12500" max="12507" width="3.140625" style="3" bestFit="1" customWidth="1"/>
    <col min="12508" max="12508" width="4.5703125" style="3" bestFit="1" customWidth="1"/>
    <col min="12509" max="12510" width="5.5703125" style="3" bestFit="1" customWidth="1"/>
    <col min="12511" max="12511" width="3.7109375" style="3" bestFit="1" customWidth="1"/>
    <col min="12512" max="12514" width="3.140625" style="3" bestFit="1" customWidth="1"/>
    <col min="12515" max="12515" width="5.5703125" style="3" bestFit="1" customWidth="1"/>
    <col min="12516" max="12516" width="3.7109375" style="3" bestFit="1" customWidth="1"/>
    <col min="12517" max="12517" width="4.5703125" style="3" bestFit="1" customWidth="1"/>
    <col min="12518" max="12518" width="3.140625" style="3" bestFit="1" customWidth="1"/>
    <col min="12519" max="12521" width="4.5703125" style="3" bestFit="1" customWidth="1"/>
    <col min="12522" max="12522" width="5.5703125" style="3" bestFit="1" customWidth="1"/>
    <col min="12523" max="12523" width="5.42578125" style="3" bestFit="1" customWidth="1"/>
    <col min="12524" max="12524" width="5" style="3" bestFit="1" customWidth="1"/>
    <col min="12525" max="12525" width="4.5703125" style="3" bestFit="1" customWidth="1"/>
    <col min="12526" max="12526" width="3.7109375" style="3" bestFit="1" customWidth="1"/>
    <col min="12527" max="12527" width="5.42578125" style="3" bestFit="1" customWidth="1"/>
    <col min="12528" max="12528" width="4.5703125" style="3" bestFit="1" customWidth="1"/>
    <col min="12529" max="12529" width="5.42578125" style="3" bestFit="1" customWidth="1"/>
    <col min="12530" max="12531" width="4.5703125" style="3" bestFit="1" customWidth="1"/>
    <col min="12532" max="12532" width="3.7109375" style="3" bestFit="1" customWidth="1"/>
    <col min="12533" max="12533" width="4.5703125" style="3" bestFit="1" customWidth="1"/>
    <col min="12534" max="12534" width="3.140625" style="3" bestFit="1" customWidth="1"/>
    <col min="12535" max="12535" width="3.7109375" style="3" bestFit="1" customWidth="1"/>
    <col min="12536" max="12536" width="4.5703125" style="3" bestFit="1" customWidth="1"/>
    <col min="12537" max="12538" width="5.5703125" style="3" bestFit="1" customWidth="1"/>
    <col min="12539" max="12539" width="3.7109375" style="3" bestFit="1" customWidth="1"/>
    <col min="12540" max="12540" width="4.5703125" style="3" bestFit="1" customWidth="1"/>
    <col min="12541" max="12544" width="3.7109375" style="3"/>
    <col min="12545" max="12545" width="3.140625" style="3" bestFit="1" customWidth="1"/>
    <col min="12546" max="12546" width="14" style="3" bestFit="1" customWidth="1"/>
    <col min="12547" max="12547" width="3.28515625" style="3" bestFit="1" customWidth="1"/>
    <col min="12548" max="12549" width="0" style="3" hidden="1" customWidth="1"/>
    <col min="12550" max="12550" width="4.7109375" style="3" bestFit="1" customWidth="1"/>
    <col min="12551" max="12551" width="3.28515625" style="3" bestFit="1" customWidth="1"/>
    <col min="12552" max="12552" width="0" style="3" hidden="1" customWidth="1"/>
    <col min="12553" max="12553" width="5.42578125" style="3" bestFit="1" customWidth="1"/>
    <col min="12554" max="12554" width="4" style="3" bestFit="1" customWidth="1"/>
    <col min="12555" max="12555" width="0" style="3" hidden="1" customWidth="1"/>
    <col min="12556" max="12556" width="6.140625" style="3" bestFit="1" customWidth="1"/>
    <col min="12557" max="12557" width="3" style="3" bestFit="1" customWidth="1"/>
    <col min="12558" max="12558" width="0" style="3" hidden="1" customWidth="1"/>
    <col min="12559" max="12559" width="5.42578125" style="3" bestFit="1" customWidth="1"/>
    <col min="12560" max="12560" width="2.5703125" style="3" bestFit="1" customWidth="1"/>
    <col min="12561" max="12561" width="0" style="3" hidden="1" customWidth="1"/>
    <col min="12562" max="12562" width="4.42578125" style="3" bestFit="1" customWidth="1"/>
    <col min="12563" max="12563" width="3.140625" style="3" customWidth="1"/>
    <col min="12564" max="12564" width="0" style="3" hidden="1" customWidth="1"/>
    <col min="12565" max="12565" width="5.7109375" style="3" bestFit="1" customWidth="1"/>
    <col min="12566" max="12566" width="2.140625" style="3" customWidth="1"/>
    <col min="12567" max="12567" width="0" style="3" hidden="1" customWidth="1"/>
    <col min="12568" max="12568" width="5.28515625" style="3" customWidth="1"/>
    <col min="12569" max="12569" width="3" style="3" customWidth="1"/>
    <col min="12570" max="12570" width="0" style="3" hidden="1" customWidth="1"/>
    <col min="12571" max="12571" width="5.42578125" style="3" bestFit="1" customWidth="1"/>
    <col min="12572" max="12572" width="2.28515625" style="3" customWidth="1"/>
    <col min="12573" max="12573" width="0" style="3" hidden="1" customWidth="1"/>
    <col min="12574" max="12574" width="4.7109375" style="3" bestFit="1" customWidth="1"/>
    <col min="12575" max="12575" width="3.140625" style="3" bestFit="1" customWidth="1"/>
    <col min="12576" max="12576" width="0" style="3" hidden="1" customWidth="1"/>
    <col min="12577" max="12577" width="4.7109375" style="3" bestFit="1" customWidth="1"/>
    <col min="12578" max="12578" width="2.7109375" style="3" customWidth="1"/>
    <col min="12579" max="12579" width="0" style="3" hidden="1" customWidth="1"/>
    <col min="12580" max="12580" width="3.42578125" style="3" customWidth="1"/>
    <col min="12581" max="12581" width="4.42578125" style="3" bestFit="1" customWidth="1"/>
    <col min="12582" max="12584" width="0" style="3" hidden="1" customWidth="1"/>
    <col min="12585" max="12585" width="6.5703125" style="3" bestFit="1" customWidth="1"/>
    <col min="12586" max="12586" width="3" style="3" bestFit="1" customWidth="1"/>
    <col min="12587" max="12587" width="0" style="3" hidden="1" customWidth="1"/>
    <col min="12588" max="12588" width="5" style="3" bestFit="1" customWidth="1"/>
    <col min="12589" max="12589" width="3" style="3" bestFit="1" customWidth="1"/>
    <col min="12590" max="12590" width="0" style="3" hidden="1" customWidth="1"/>
    <col min="12591" max="12591" width="4.42578125" style="3" bestFit="1" customWidth="1"/>
    <col min="12592" max="12592" width="3.140625" style="3" bestFit="1" customWidth="1"/>
    <col min="12593" max="12593" width="0" style="3" hidden="1" customWidth="1"/>
    <col min="12594" max="12594" width="4.42578125" style="3" bestFit="1" customWidth="1"/>
    <col min="12595" max="12595" width="2.28515625" style="3" customWidth="1"/>
    <col min="12596" max="12596" width="0" style="3" hidden="1" customWidth="1"/>
    <col min="12597" max="12597" width="4.42578125" style="3" bestFit="1" customWidth="1"/>
    <col min="12598" max="12598" width="5.7109375" style="3" customWidth="1"/>
    <col min="12599" max="12599" width="5.140625" style="3" customWidth="1"/>
    <col min="12600" max="12600" width="0" style="3" hidden="1" customWidth="1"/>
    <col min="12601" max="12601" width="10.7109375" style="3" customWidth="1"/>
    <col min="12602" max="12736" width="9.42578125" style="3" customWidth="1"/>
    <col min="12737" max="12737" width="3.7109375" style="3" bestFit="1" customWidth="1"/>
    <col min="12738" max="12738" width="21" style="3" bestFit="1" customWidth="1"/>
    <col min="12739" max="12739" width="5" style="3" bestFit="1" customWidth="1"/>
    <col min="12740" max="12740" width="5.5703125" style="3" bestFit="1" customWidth="1"/>
    <col min="12741" max="12741" width="5" style="3" bestFit="1" customWidth="1"/>
    <col min="12742" max="12742" width="5.85546875" style="3" bestFit="1" customWidth="1"/>
    <col min="12743" max="12743" width="5.42578125" style="3" bestFit="1" customWidth="1"/>
    <col min="12744" max="12750" width="3.140625" style="3" bestFit="1" customWidth="1"/>
    <col min="12751" max="12752" width="5.5703125" style="3" bestFit="1" customWidth="1"/>
    <col min="12753" max="12754" width="3.140625" style="3" bestFit="1" customWidth="1"/>
    <col min="12755" max="12755" width="5.42578125" style="3" bestFit="1" customWidth="1"/>
    <col min="12756" max="12763" width="3.140625" style="3" bestFit="1" customWidth="1"/>
    <col min="12764" max="12764" width="4.5703125" style="3" bestFit="1" customWidth="1"/>
    <col min="12765" max="12766" width="5.5703125" style="3" bestFit="1" customWidth="1"/>
    <col min="12767" max="12767" width="3.7109375" style="3" bestFit="1" customWidth="1"/>
    <col min="12768" max="12770" width="3.140625" style="3" bestFit="1" customWidth="1"/>
    <col min="12771" max="12771" width="5.5703125" style="3" bestFit="1" customWidth="1"/>
    <col min="12772" max="12772" width="3.7109375" style="3" bestFit="1" customWidth="1"/>
    <col min="12773" max="12773" width="4.5703125" style="3" bestFit="1" customWidth="1"/>
    <col min="12774" max="12774" width="3.140625" style="3" bestFit="1" customWidth="1"/>
    <col min="12775" max="12777" width="4.5703125" style="3" bestFit="1" customWidth="1"/>
    <col min="12778" max="12778" width="5.5703125" style="3" bestFit="1" customWidth="1"/>
    <col min="12779" max="12779" width="5.42578125" style="3" bestFit="1" customWidth="1"/>
    <col min="12780" max="12780" width="5" style="3" bestFit="1" customWidth="1"/>
    <col min="12781" max="12781" width="4.5703125" style="3" bestFit="1" customWidth="1"/>
    <col min="12782" max="12782" width="3.7109375" style="3" bestFit="1" customWidth="1"/>
    <col min="12783" max="12783" width="5.42578125" style="3" bestFit="1" customWidth="1"/>
    <col min="12784" max="12784" width="4.5703125" style="3" bestFit="1" customWidth="1"/>
    <col min="12785" max="12785" width="5.42578125" style="3" bestFit="1" customWidth="1"/>
    <col min="12786" max="12787" width="4.5703125" style="3" bestFit="1" customWidth="1"/>
    <col min="12788" max="12788" width="3.7109375" style="3" bestFit="1" customWidth="1"/>
    <col min="12789" max="12789" width="4.5703125" style="3" bestFit="1" customWidth="1"/>
    <col min="12790" max="12790" width="3.140625" style="3" bestFit="1" customWidth="1"/>
    <col min="12791" max="12791" width="3.7109375" style="3" bestFit="1" customWidth="1"/>
    <col min="12792" max="12792" width="4.5703125" style="3" bestFit="1" customWidth="1"/>
    <col min="12793" max="12794" width="5.5703125" style="3" bestFit="1" customWidth="1"/>
    <col min="12795" max="12795" width="3.7109375" style="3" bestFit="1" customWidth="1"/>
    <col min="12796" max="12796" width="4.5703125" style="3" bestFit="1" customWidth="1"/>
    <col min="12797" max="12800" width="3.7109375" style="3"/>
    <col min="12801" max="12801" width="3.140625" style="3" bestFit="1" customWidth="1"/>
    <col min="12802" max="12802" width="14" style="3" bestFit="1" customWidth="1"/>
    <col min="12803" max="12803" width="3.28515625" style="3" bestFit="1" customWidth="1"/>
    <col min="12804" max="12805" width="0" style="3" hidden="1" customWidth="1"/>
    <col min="12806" max="12806" width="4.7109375" style="3" bestFit="1" customWidth="1"/>
    <col min="12807" max="12807" width="3.28515625" style="3" bestFit="1" customWidth="1"/>
    <col min="12808" max="12808" width="0" style="3" hidden="1" customWidth="1"/>
    <col min="12809" max="12809" width="5.42578125" style="3" bestFit="1" customWidth="1"/>
    <col min="12810" max="12810" width="4" style="3" bestFit="1" customWidth="1"/>
    <col min="12811" max="12811" width="0" style="3" hidden="1" customWidth="1"/>
    <col min="12812" max="12812" width="6.140625" style="3" bestFit="1" customWidth="1"/>
    <col min="12813" max="12813" width="3" style="3" bestFit="1" customWidth="1"/>
    <col min="12814" max="12814" width="0" style="3" hidden="1" customWidth="1"/>
    <col min="12815" max="12815" width="5.42578125" style="3" bestFit="1" customWidth="1"/>
    <col min="12816" max="12816" width="2.5703125" style="3" bestFit="1" customWidth="1"/>
    <col min="12817" max="12817" width="0" style="3" hidden="1" customWidth="1"/>
    <col min="12818" max="12818" width="4.42578125" style="3" bestFit="1" customWidth="1"/>
    <col min="12819" max="12819" width="3.140625" style="3" customWidth="1"/>
    <col min="12820" max="12820" width="0" style="3" hidden="1" customWidth="1"/>
    <col min="12821" max="12821" width="5.7109375" style="3" bestFit="1" customWidth="1"/>
    <col min="12822" max="12822" width="2.140625" style="3" customWidth="1"/>
    <col min="12823" max="12823" width="0" style="3" hidden="1" customWidth="1"/>
    <col min="12824" max="12824" width="5.28515625" style="3" customWidth="1"/>
    <col min="12825" max="12825" width="3" style="3" customWidth="1"/>
    <col min="12826" max="12826" width="0" style="3" hidden="1" customWidth="1"/>
    <col min="12827" max="12827" width="5.42578125" style="3" bestFit="1" customWidth="1"/>
    <col min="12828" max="12828" width="2.28515625" style="3" customWidth="1"/>
    <col min="12829" max="12829" width="0" style="3" hidden="1" customWidth="1"/>
    <col min="12830" max="12830" width="4.7109375" style="3" bestFit="1" customWidth="1"/>
    <col min="12831" max="12831" width="3.140625" style="3" bestFit="1" customWidth="1"/>
    <col min="12832" max="12832" width="0" style="3" hidden="1" customWidth="1"/>
    <col min="12833" max="12833" width="4.7109375" style="3" bestFit="1" customWidth="1"/>
    <col min="12834" max="12834" width="2.7109375" style="3" customWidth="1"/>
    <col min="12835" max="12835" width="0" style="3" hidden="1" customWidth="1"/>
    <col min="12836" max="12836" width="3.42578125" style="3" customWidth="1"/>
    <col min="12837" max="12837" width="4.42578125" style="3" bestFit="1" customWidth="1"/>
    <col min="12838" max="12840" width="0" style="3" hidden="1" customWidth="1"/>
    <col min="12841" max="12841" width="6.5703125" style="3" bestFit="1" customWidth="1"/>
    <col min="12842" max="12842" width="3" style="3" bestFit="1" customWidth="1"/>
    <col min="12843" max="12843" width="0" style="3" hidden="1" customWidth="1"/>
    <col min="12844" max="12844" width="5" style="3" bestFit="1" customWidth="1"/>
    <col min="12845" max="12845" width="3" style="3" bestFit="1" customWidth="1"/>
    <col min="12846" max="12846" width="0" style="3" hidden="1" customWidth="1"/>
    <col min="12847" max="12847" width="4.42578125" style="3" bestFit="1" customWidth="1"/>
    <col min="12848" max="12848" width="3.140625" style="3" bestFit="1" customWidth="1"/>
    <col min="12849" max="12849" width="0" style="3" hidden="1" customWidth="1"/>
    <col min="12850" max="12850" width="4.42578125" style="3" bestFit="1" customWidth="1"/>
    <col min="12851" max="12851" width="2.28515625" style="3" customWidth="1"/>
    <col min="12852" max="12852" width="0" style="3" hidden="1" customWidth="1"/>
    <col min="12853" max="12853" width="4.42578125" style="3" bestFit="1" customWidth="1"/>
    <col min="12854" max="12854" width="5.7109375" style="3" customWidth="1"/>
    <col min="12855" max="12855" width="5.140625" style="3" customWidth="1"/>
    <col min="12856" max="12856" width="0" style="3" hidden="1" customWidth="1"/>
    <col min="12857" max="12857" width="10.7109375" style="3" customWidth="1"/>
    <col min="12858" max="12992" width="9.42578125" style="3" customWidth="1"/>
    <col min="12993" max="12993" width="3.7109375" style="3" bestFit="1" customWidth="1"/>
    <col min="12994" max="12994" width="21" style="3" bestFit="1" customWidth="1"/>
    <col min="12995" max="12995" width="5" style="3" bestFit="1" customWidth="1"/>
    <col min="12996" max="12996" width="5.5703125" style="3" bestFit="1" customWidth="1"/>
    <col min="12997" max="12997" width="5" style="3" bestFit="1" customWidth="1"/>
    <col min="12998" max="12998" width="5.85546875" style="3" bestFit="1" customWidth="1"/>
    <col min="12999" max="12999" width="5.42578125" style="3" bestFit="1" customWidth="1"/>
    <col min="13000" max="13006" width="3.140625" style="3" bestFit="1" customWidth="1"/>
    <col min="13007" max="13008" width="5.5703125" style="3" bestFit="1" customWidth="1"/>
    <col min="13009" max="13010" width="3.140625" style="3" bestFit="1" customWidth="1"/>
    <col min="13011" max="13011" width="5.42578125" style="3" bestFit="1" customWidth="1"/>
    <col min="13012" max="13019" width="3.140625" style="3" bestFit="1" customWidth="1"/>
    <col min="13020" max="13020" width="4.5703125" style="3" bestFit="1" customWidth="1"/>
    <col min="13021" max="13022" width="5.5703125" style="3" bestFit="1" customWidth="1"/>
    <col min="13023" max="13023" width="3.7109375" style="3" bestFit="1" customWidth="1"/>
    <col min="13024" max="13026" width="3.140625" style="3" bestFit="1" customWidth="1"/>
    <col min="13027" max="13027" width="5.5703125" style="3" bestFit="1" customWidth="1"/>
    <col min="13028" max="13028" width="3.7109375" style="3" bestFit="1" customWidth="1"/>
    <col min="13029" max="13029" width="4.5703125" style="3" bestFit="1" customWidth="1"/>
    <col min="13030" max="13030" width="3.140625" style="3" bestFit="1" customWidth="1"/>
    <col min="13031" max="13033" width="4.5703125" style="3" bestFit="1" customWidth="1"/>
    <col min="13034" max="13034" width="5.5703125" style="3" bestFit="1" customWidth="1"/>
    <col min="13035" max="13035" width="5.42578125" style="3" bestFit="1" customWidth="1"/>
    <col min="13036" max="13036" width="5" style="3" bestFit="1" customWidth="1"/>
    <col min="13037" max="13037" width="4.5703125" style="3" bestFit="1" customWidth="1"/>
    <col min="13038" max="13038" width="3.7109375" style="3" bestFit="1" customWidth="1"/>
    <col min="13039" max="13039" width="5.42578125" style="3" bestFit="1" customWidth="1"/>
    <col min="13040" max="13040" width="4.5703125" style="3" bestFit="1" customWidth="1"/>
    <col min="13041" max="13041" width="5.42578125" style="3" bestFit="1" customWidth="1"/>
    <col min="13042" max="13043" width="4.5703125" style="3" bestFit="1" customWidth="1"/>
    <col min="13044" max="13044" width="3.7109375" style="3" bestFit="1" customWidth="1"/>
    <col min="13045" max="13045" width="4.5703125" style="3" bestFit="1" customWidth="1"/>
    <col min="13046" max="13046" width="3.140625" style="3" bestFit="1" customWidth="1"/>
    <col min="13047" max="13047" width="3.7109375" style="3" bestFit="1" customWidth="1"/>
    <col min="13048" max="13048" width="4.5703125" style="3" bestFit="1" customWidth="1"/>
    <col min="13049" max="13050" width="5.5703125" style="3" bestFit="1" customWidth="1"/>
    <col min="13051" max="13051" width="3.7109375" style="3" bestFit="1" customWidth="1"/>
    <col min="13052" max="13052" width="4.5703125" style="3" bestFit="1" customWidth="1"/>
    <col min="13053" max="13056" width="3.7109375" style="3"/>
    <col min="13057" max="13057" width="3.140625" style="3" bestFit="1" customWidth="1"/>
    <col min="13058" max="13058" width="14" style="3" bestFit="1" customWidth="1"/>
    <col min="13059" max="13059" width="3.28515625" style="3" bestFit="1" customWidth="1"/>
    <col min="13060" max="13061" width="0" style="3" hidden="1" customWidth="1"/>
    <col min="13062" max="13062" width="4.7109375" style="3" bestFit="1" customWidth="1"/>
    <col min="13063" max="13063" width="3.28515625" style="3" bestFit="1" customWidth="1"/>
    <col min="13064" max="13064" width="0" style="3" hidden="1" customWidth="1"/>
    <col min="13065" max="13065" width="5.42578125" style="3" bestFit="1" customWidth="1"/>
    <col min="13066" max="13066" width="4" style="3" bestFit="1" customWidth="1"/>
    <col min="13067" max="13067" width="0" style="3" hidden="1" customWidth="1"/>
    <col min="13068" max="13068" width="6.140625" style="3" bestFit="1" customWidth="1"/>
    <col min="13069" max="13069" width="3" style="3" bestFit="1" customWidth="1"/>
    <col min="13070" max="13070" width="0" style="3" hidden="1" customWidth="1"/>
    <col min="13071" max="13071" width="5.42578125" style="3" bestFit="1" customWidth="1"/>
    <col min="13072" max="13072" width="2.5703125" style="3" bestFit="1" customWidth="1"/>
    <col min="13073" max="13073" width="0" style="3" hidden="1" customWidth="1"/>
    <col min="13074" max="13074" width="4.42578125" style="3" bestFit="1" customWidth="1"/>
    <col min="13075" max="13075" width="3.140625" style="3" customWidth="1"/>
    <col min="13076" max="13076" width="0" style="3" hidden="1" customWidth="1"/>
    <col min="13077" max="13077" width="5.7109375" style="3" bestFit="1" customWidth="1"/>
    <col min="13078" max="13078" width="2.140625" style="3" customWidth="1"/>
    <col min="13079" max="13079" width="0" style="3" hidden="1" customWidth="1"/>
    <col min="13080" max="13080" width="5.28515625" style="3" customWidth="1"/>
    <col min="13081" max="13081" width="3" style="3" customWidth="1"/>
    <col min="13082" max="13082" width="0" style="3" hidden="1" customWidth="1"/>
    <col min="13083" max="13083" width="5.42578125" style="3" bestFit="1" customWidth="1"/>
    <col min="13084" max="13084" width="2.28515625" style="3" customWidth="1"/>
    <col min="13085" max="13085" width="0" style="3" hidden="1" customWidth="1"/>
    <col min="13086" max="13086" width="4.7109375" style="3" bestFit="1" customWidth="1"/>
    <col min="13087" max="13087" width="3.140625" style="3" bestFit="1" customWidth="1"/>
    <col min="13088" max="13088" width="0" style="3" hidden="1" customWidth="1"/>
    <col min="13089" max="13089" width="4.7109375" style="3" bestFit="1" customWidth="1"/>
    <col min="13090" max="13090" width="2.7109375" style="3" customWidth="1"/>
    <col min="13091" max="13091" width="0" style="3" hidden="1" customWidth="1"/>
    <col min="13092" max="13092" width="3.42578125" style="3" customWidth="1"/>
    <col min="13093" max="13093" width="4.42578125" style="3" bestFit="1" customWidth="1"/>
    <col min="13094" max="13096" width="0" style="3" hidden="1" customWidth="1"/>
    <col min="13097" max="13097" width="6.5703125" style="3" bestFit="1" customWidth="1"/>
    <col min="13098" max="13098" width="3" style="3" bestFit="1" customWidth="1"/>
    <col min="13099" max="13099" width="0" style="3" hidden="1" customWidth="1"/>
    <col min="13100" max="13100" width="5" style="3" bestFit="1" customWidth="1"/>
    <col min="13101" max="13101" width="3" style="3" bestFit="1" customWidth="1"/>
    <col min="13102" max="13102" width="0" style="3" hidden="1" customWidth="1"/>
    <col min="13103" max="13103" width="4.42578125" style="3" bestFit="1" customWidth="1"/>
    <col min="13104" max="13104" width="3.140625" style="3" bestFit="1" customWidth="1"/>
    <col min="13105" max="13105" width="0" style="3" hidden="1" customWidth="1"/>
    <col min="13106" max="13106" width="4.42578125" style="3" bestFit="1" customWidth="1"/>
    <col min="13107" max="13107" width="2.28515625" style="3" customWidth="1"/>
    <col min="13108" max="13108" width="0" style="3" hidden="1" customWidth="1"/>
    <col min="13109" max="13109" width="4.42578125" style="3" bestFit="1" customWidth="1"/>
    <col min="13110" max="13110" width="5.7109375" style="3" customWidth="1"/>
    <col min="13111" max="13111" width="5.140625" style="3" customWidth="1"/>
    <col min="13112" max="13112" width="0" style="3" hidden="1" customWidth="1"/>
    <col min="13113" max="13113" width="10.7109375" style="3" customWidth="1"/>
    <col min="13114" max="13248" width="9.42578125" style="3" customWidth="1"/>
    <col min="13249" max="13249" width="3.7109375" style="3" bestFit="1" customWidth="1"/>
    <col min="13250" max="13250" width="21" style="3" bestFit="1" customWidth="1"/>
    <col min="13251" max="13251" width="5" style="3" bestFit="1" customWidth="1"/>
    <col min="13252" max="13252" width="5.5703125" style="3" bestFit="1" customWidth="1"/>
    <col min="13253" max="13253" width="5" style="3" bestFit="1" customWidth="1"/>
    <col min="13254" max="13254" width="5.85546875" style="3" bestFit="1" customWidth="1"/>
    <col min="13255" max="13255" width="5.42578125" style="3" bestFit="1" customWidth="1"/>
    <col min="13256" max="13262" width="3.140625" style="3" bestFit="1" customWidth="1"/>
    <col min="13263" max="13264" width="5.5703125" style="3" bestFit="1" customWidth="1"/>
    <col min="13265" max="13266" width="3.140625" style="3" bestFit="1" customWidth="1"/>
    <col min="13267" max="13267" width="5.42578125" style="3" bestFit="1" customWidth="1"/>
    <col min="13268" max="13275" width="3.140625" style="3" bestFit="1" customWidth="1"/>
    <col min="13276" max="13276" width="4.5703125" style="3" bestFit="1" customWidth="1"/>
    <col min="13277" max="13278" width="5.5703125" style="3" bestFit="1" customWidth="1"/>
    <col min="13279" max="13279" width="3.7109375" style="3" bestFit="1" customWidth="1"/>
    <col min="13280" max="13282" width="3.140625" style="3" bestFit="1" customWidth="1"/>
    <col min="13283" max="13283" width="5.5703125" style="3" bestFit="1" customWidth="1"/>
    <col min="13284" max="13284" width="3.7109375" style="3" bestFit="1" customWidth="1"/>
    <col min="13285" max="13285" width="4.5703125" style="3" bestFit="1" customWidth="1"/>
    <col min="13286" max="13286" width="3.140625" style="3" bestFit="1" customWidth="1"/>
    <col min="13287" max="13289" width="4.5703125" style="3" bestFit="1" customWidth="1"/>
    <col min="13290" max="13290" width="5.5703125" style="3" bestFit="1" customWidth="1"/>
    <col min="13291" max="13291" width="5.42578125" style="3" bestFit="1" customWidth="1"/>
    <col min="13292" max="13292" width="5" style="3" bestFit="1" customWidth="1"/>
    <col min="13293" max="13293" width="4.5703125" style="3" bestFit="1" customWidth="1"/>
    <col min="13294" max="13294" width="3.7109375" style="3" bestFit="1" customWidth="1"/>
    <col min="13295" max="13295" width="5.42578125" style="3" bestFit="1" customWidth="1"/>
    <col min="13296" max="13296" width="4.5703125" style="3" bestFit="1" customWidth="1"/>
    <col min="13297" max="13297" width="5.42578125" style="3" bestFit="1" customWidth="1"/>
    <col min="13298" max="13299" width="4.5703125" style="3" bestFit="1" customWidth="1"/>
    <col min="13300" max="13300" width="3.7109375" style="3" bestFit="1" customWidth="1"/>
    <col min="13301" max="13301" width="4.5703125" style="3" bestFit="1" customWidth="1"/>
    <col min="13302" max="13302" width="3.140625" style="3" bestFit="1" customWidth="1"/>
    <col min="13303" max="13303" width="3.7109375" style="3" bestFit="1" customWidth="1"/>
    <col min="13304" max="13304" width="4.5703125" style="3" bestFit="1" customWidth="1"/>
    <col min="13305" max="13306" width="5.5703125" style="3" bestFit="1" customWidth="1"/>
    <col min="13307" max="13307" width="3.7109375" style="3" bestFit="1" customWidth="1"/>
    <col min="13308" max="13308" width="4.5703125" style="3" bestFit="1" customWidth="1"/>
    <col min="13309" max="13312" width="3.7109375" style="3"/>
    <col min="13313" max="13313" width="3.140625" style="3" bestFit="1" customWidth="1"/>
    <col min="13314" max="13314" width="14" style="3" bestFit="1" customWidth="1"/>
    <col min="13315" max="13315" width="3.28515625" style="3" bestFit="1" customWidth="1"/>
    <col min="13316" max="13317" width="0" style="3" hidden="1" customWidth="1"/>
    <col min="13318" max="13318" width="4.7109375" style="3" bestFit="1" customWidth="1"/>
    <col min="13319" max="13319" width="3.28515625" style="3" bestFit="1" customWidth="1"/>
    <col min="13320" max="13320" width="0" style="3" hidden="1" customWidth="1"/>
    <col min="13321" max="13321" width="5.42578125" style="3" bestFit="1" customWidth="1"/>
    <col min="13322" max="13322" width="4" style="3" bestFit="1" customWidth="1"/>
    <col min="13323" max="13323" width="0" style="3" hidden="1" customWidth="1"/>
    <col min="13324" max="13324" width="6.140625" style="3" bestFit="1" customWidth="1"/>
    <col min="13325" max="13325" width="3" style="3" bestFit="1" customWidth="1"/>
    <col min="13326" max="13326" width="0" style="3" hidden="1" customWidth="1"/>
    <col min="13327" max="13327" width="5.42578125" style="3" bestFit="1" customWidth="1"/>
    <col min="13328" max="13328" width="2.5703125" style="3" bestFit="1" customWidth="1"/>
    <col min="13329" max="13329" width="0" style="3" hidden="1" customWidth="1"/>
    <col min="13330" max="13330" width="4.42578125" style="3" bestFit="1" customWidth="1"/>
    <col min="13331" max="13331" width="3.140625" style="3" customWidth="1"/>
    <col min="13332" max="13332" width="0" style="3" hidden="1" customWidth="1"/>
    <col min="13333" max="13333" width="5.7109375" style="3" bestFit="1" customWidth="1"/>
    <col min="13334" max="13334" width="2.140625" style="3" customWidth="1"/>
    <col min="13335" max="13335" width="0" style="3" hidden="1" customWidth="1"/>
    <col min="13336" max="13336" width="5.28515625" style="3" customWidth="1"/>
    <col min="13337" max="13337" width="3" style="3" customWidth="1"/>
    <col min="13338" max="13338" width="0" style="3" hidden="1" customWidth="1"/>
    <col min="13339" max="13339" width="5.42578125" style="3" bestFit="1" customWidth="1"/>
    <col min="13340" max="13340" width="2.28515625" style="3" customWidth="1"/>
    <col min="13341" max="13341" width="0" style="3" hidden="1" customWidth="1"/>
    <col min="13342" max="13342" width="4.7109375" style="3" bestFit="1" customWidth="1"/>
    <col min="13343" max="13343" width="3.140625" style="3" bestFit="1" customWidth="1"/>
    <col min="13344" max="13344" width="0" style="3" hidden="1" customWidth="1"/>
    <col min="13345" max="13345" width="4.7109375" style="3" bestFit="1" customWidth="1"/>
    <col min="13346" max="13346" width="2.7109375" style="3" customWidth="1"/>
    <col min="13347" max="13347" width="0" style="3" hidden="1" customWidth="1"/>
    <col min="13348" max="13348" width="3.42578125" style="3" customWidth="1"/>
    <col min="13349" max="13349" width="4.42578125" style="3" bestFit="1" customWidth="1"/>
    <col min="13350" max="13352" width="0" style="3" hidden="1" customWidth="1"/>
    <col min="13353" max="13353" width="6.5703125" style="3" bestFit="1" customWidth="1"/>
    <col min="13354" max="13354" width="3" style="3" bestFit="1" customWidth="1"/>
    <col min="13355" max="13355" width="0" style="3" hidden="1" customWidth="1"/>
    <col min="13356" max="13356" width="5" style="3" bestFit="1" customWidth="1"/>
    <col min="13357" max="13357" width="3" style="3" bestFit="1" customWidth="1"/>
    <col min="13358" max="13358" width="0" style="3" hidden="1" customWidth="1"/>
    <col min="13359" max="13359" width="4.42578125" style="3" bestFit="1" customWidth="1"/>
    <col min="13360" max="13360" width="3.140625" style="3" bestFit="1" customWidth="1"/>
    <col min="13361" max="13361" width="0" style="3" hidden="1" customWidth="1"/>
    <col min="13362" max="13362" width="4.42578125" style="3" bestFit="1" customWidth="1"/>
    <col min="13363" max="13363" width="2.28515625" style="3" customWidth="1"/>
    <col min="13364" max="13364" width="0" style="3" hidden="1" customWidth="1"/>
    <col min="13365" max="13365" width="4.42578125" style="3" bestFit="1" customWidth="1"/>
    <col min="13366" max="13366" width="5.7109375" style="3" customWidth="1"/>
    <col min="13367" max="13367" width="5.140625" style="3" customWidth="1"/>
    <col min="13368" max="13368" width="0" style="3" hidden="1" customWidth="1"/>
    <col min="13369" max="13369" width="10.7109375" style="3" customWidth="1"/>
    <col min="13370" max="13504" width="9.42578125" style="3" customWidth="1"/>
    <col min="13505" max="13505" width="3.7109375" style="3" bestFit="1" customWidth="1"/>
    <col min="13506" max="13506" width="21" style="3" bestFit="1" customWidth="1"/>
    <col min="13507" max="13507" width="5" style="3" bestFit="1" customWidth="1"/>
    <col min="13508" max="13508" width="5.5703125" style="3" bestFit="1" customWidth="1"/>
    <col min="13509" max="13509" width="5" style="3" bestFit="1" customWidth="1"/>
    <col min="13510" max="13510" width="5.85546875" style="3" bestFit="1" customWidth="1"/>
    <col min="13511" max="13511" width="5.42578125" style="3" bestFit="1" customWidth="1"/>
    <col min="13512" max="13518" width="3.140625" style="3" bestFit="1" customWidth="1"/>
    <col min="13519" max="13520" width="5.5703125" style="3" bestFit="1" customWidth="1"/>
    <col min="13521" max="13522" width="3.140625" style="3" bestFit="1" customWidth="1"/>
    <col min="13523" max="13523" width="5.42578125" style="3" bestFit="1" customWidth="1"/>
    <col min="13524" max="13531" width="3.140625" style="3" bestFit="1" customWidth="1"/>
    <col min="13532" max="13532" width="4.5703125" style="3" bestFit="1" customWidth="1"/>
    <col min="13533" max="13534" width="5.5703125" style="3" bestFit="1" customWidth="1"/>
    <col min="13535" max="13535" width="3.7109375" style="3" bestFit="1" customWidth="1"/>
    <col min="13536" max="13538" width="3.140625" style="3" bestFit="1" customWidth="1"/>
    <col min="13539" max="13539" width="5.5703125" style="3" bestFit="1" customWidth="1"/>
    <col min="13540" max="13540" width="3.7109375" style="3" bestFit="1" customWidth="1"/>
    <col min="13541" max="13541" width="4.5703125" style="3" bestFit="1" customWidth="1"/>
    <col min="13542" max="13542" width="3.140625" style="3" bestFit="1" customWidth="1"/>
    <col min="13543" max="13545" width="4.5703125" style="3" bestFit="1" customWidth="1"/>
    <col min="13546" max="13546" width="5.5703125" style="3" bestFit="1" customWidth="1"/>
    <col min="13547" max="13547" width="5.42578125" style="3" bestFit="1" customWidth="1"/>
    <col min="13548" max="13548" width="5" style="3" bestFit="1" customWidth="1"/>
    <col min="13549" max="13549" width="4.5703125" style="3" bestFit="1" customWidth="1"/>
    <col min="13550" max="13550" width="3.7109375" style="3" bestFit="1" customWidth="1"/>
    <col min="13551" max="13551" width="5.42578125" style="3" bestFit="1" customWidth="1"/>
    <col min="13552" max="13552" width="4.5703125" style="3" bestFit="1" customWidth="1"/>
    <col min="13553" max="13553" width="5.42578125" style="3" bestFit="1" customWidth="1"/>
    <col min="13554" max="13555" width="4.5703125" style="3" bestFit="1" customWidth="1"/>
    <col min="13556" max="13556" width="3.7109375" style="3" bestFit="1" customWidth="1"/>
    <col min="13557" max="13557" width="4.5703125" style="3" bestFit="1" customWidth="1"/>
    <col min="13558" max="13558" width="3.140625" style="3" bestFit="1" customWidth="1"/>
    <col min="13559" max="13559" width="3.7109375" style="3" bestFit="1" customWidth="1"/>
    <col min="13560" max="13560" width="4.5703125" style="3" bestFit="1" customWidth="1"/>
    <col min="13561" max="13562" width="5.5703125" style="3" bestFit="1" customWidth="1"/>
    <col min="13563" max="13563" width="3.7109375" style="3" bestFit="1" customWidth="1"/>
    <col min="13564" max="13564" width="4.5703125" style="3" bestFit="1" customWidth="1"/>
    <col min="13565" max="13568" width="3.7109375" style="3"/>
    <col min="13569" max="13569" width="3.140625" style="3" bestFit="1" customWidth="1"/>
    <col min="13570" max="13570" width="14" style="3" bestFit="1" customWidth="1"/>
    <col min="13571" max="13571" width="3.28515625" style="3" bestFit="1" customWidth="1"/>
    <col min="13572" max="13573" width="0" style="3" hidden="1" customWidth="1"/>
    <col min="13574" max="13574" width="4.7109375" style="3" bestFit="1" customWidth="1"/>
    <col min="13575" max="13575" width="3.28515625" style="3" bestFit="1" customWidth="1"/>
    <col min="13576" max="13576" width="0" style="3" hidden="1" customWidth="1"/>
    <col min="13577" max="13577" width="5.42578125" style="3" bestFit="1" customWidth="1"/>
    <col min="13578" max="13578" width="4" style="3" bestFit="1" customWidth="1"/>
    <col min="13579" max="13579" width="0" style="3" hidden="1" customWidth="1"/>
    <col min="13580" max="13580" width="6.140625" style="3" bestFit="1" customWidth="1"/>
    <col min="13581" max="13581" width="3" style="3" bestFit="1" customWidth="1"/>
    <col min="13582" max="13582" width="0" style="3" hidden="1" customWidth="1"/>
    <col min="13583" max="13583" width="5.42578125" style="3" bestFit="1" customWidth="1"/>
    <col min="13584" max="13584" width="2.5703125" style="3" bestFit="1" customWidth="1"/>
    <col min="13585" max="13585" width="0" style="3" hidden="1" customWidth="1"/>
    <col min="13586" max="13586" width="4.42578125" style="3" bestFit="1" customWidth="1"/>
    <col min="13587" max="13587" width="3.140625" style="3" customWidth="1"/>
    <col min="13588" max="13588" width="0" style="3" hidden="1" customWidth="1"/>
    <col min="13589" max="13589" width="5.7109375" style="3" bestFit="1" customWidth="1"/>
    <col min="13590" max="13590" width="2.140625" style="3" customWidth="1"/>
    <col min="13591" max="13591" width="0" style="3" hidden="1" customWidth="1"/>
    <col min="13592" max="13592" width="5.28515625" style="3" customWidth="1"/>
    <col min="13593" max="13593" width="3" style="3" customWidth="1"/>
    <col min="13594" max="13594" width="0" style="3" hidden="1" customWidth="1"/>
    <col min="13595" max="13595" width="5.42578125" style="3" bestFit="1" customWidth="1"/>
    <col min="13596" max="13596" width="2.28515625" style="3" customWidth="1"/>
    <col min="13597" max="13597" width="0" style="3" hidden="1" customWidth="1"/>
    <col min="13598" max="13598" width="4.7109375" style="3" bestFit="1" customWidth="1"/>
    <col min="13599" max="13599" width="3.140625" style="3" bestFit="1" customWidth="1"/>
    <col min="13600" max="13600" width="0" style="3" hidden="1" customWidth="1"/>
    <col min="13601" max="13601" width="4.7109375" style="3" bestFit="1" customWidth="1"/>
    <col min="13602" max="13602" width="2.7109375" style="3" customWidth="1"/>
    <col min="13603" max="13603" width="0" style="3" hidden="1" customWidth="1"/>
    <col min="13604" max="13604" width="3.42578125" style="3" customWidth="1"/>
    <col min="13605" max="13605" width="4.42578125" style="3" bestFit="1" customWidth="1"/>
    <col min="13606" max="13608" width="0" style="3" hidden="1" customWidth="1"/>
    <col min="13609" max="13609" width="6.5703125" style="3" bestFit="1" customWidth="1"/>
    <col min="13610" max="13610" width="3" style="3" bestFit="1" customWidth="1"/>
    <col min="13611" max="13611" width="0" style="3" hidden="1" customWidth="1"/>
    <col min="13612" max="13612" width="5" style="3" bestFit="1" customWidth="1"/>
    <col min="13613" max="13613" width="3" style="3" bestFit="1" customWidth="1"/>
    <col min="13614" max="13614" width="0" style="3" hidden="1" customWidth="1"/>
    <col min="13615" max="13615" width="4.42578125" style="3" bestFit="1" customWidth="1"/>
    <col min="13616" max="13616" width="3.140625" style="3" bestFit="1" customWidth="1"/>
    <col min="13617" max="13617" width="0" style="3" hidden="1" customWidth="1"/>
    <col min="13618" max="13618" width="4.42578125" style="3" bestFit="1" customWidth="1"/>
    <col min="13619" max="13619" width="2.28515625" style="3" customWidth="1"/>
    <col min="13620" max="13620" width="0" style="3" hidden="1" customWidth="1"/>
    <col min="13621" max="13621" width="4.42578125" style="3" bestFit="1" customWidth="1"/>
    <col min="13622" max="13622" width="5.7109375" style="3" customWidth="1"/>
    <col min="13623" max="13623" width="5.140625" style="3" customWidth="1"/>
    <col min="13624" max="13624" width="0" style="3" hidden="1" customWidth="1"/>
    <col min="13625" max="13625" width="10.7109375" style="3" customWidth="1"/>
    <col min="13626" max="13760" width="9.42578125" style="3" customWidth="1"/>
    <col min="13761" max="13761" width="3.7109375" style="3" bestFit="1" customWidth="1"/>
    <col min="13762" max="13762" width="21" style="3" bestFit="1" customWidth="1"/>
    <col min="13763" max="13763" width="5" style="3" bestFit="1" customWidth="1"/>
    <col min="13764" max="13764" width="5.5703125" style="3" bestFit="1" customWidth="1"/>
    <col min="13765" max="13765" width="5" style="3" bestFit="1" customWidth="1"/>
    <col min="13766" max="13766" width="5.85546875" style="3" bestFit="1" customWidth="1"/>
    <col min="13767" max="13767" width="5.42578125" style="3" bestFit="1" customWidth="1"/>
    <col min="13768" max="13774" width="3.140625" style="3" bestFit="1" customWidth="1"/>
    <col min="13775" max="13776" width="5.5703125" style="3" bestFit="1" customWidth="1"/>
    <col min="13777" max="13778" width="3.140625" style="3" bestFit="1" customWidth="1"/>
    <col min="13779" max="13779" width="5.42578125" style="3" bestFit="1" customWidth="1"/>
    <col min="13780" max="13787" width="3.140625" style="3" bestFit="1" customWidth="1"/>
    <col min="13788" max="13788" width="4.5703125" style="3" bestFit="1" customWidth="1"/>
    <col min="13789" max="13790" width="5.5703125" style="3" bestFit="1" customWidth="1"/>
    <col min="13791" max="13791" width="3.7109375" style="3" bestFit="1" customWidth="1"/>
    <col min="13792" max="13794" width="3.140625" style="3" bestFit="1" customWidth="1"/>
    <col min="13795" max="13795" width="5.5703125" style="3" bestFit="1" customWidth="1"/>
    <col min="13796" max="13796" width="3.7109375" style="3" bestFit="1" customWidth="1"/>
    <col min="13797" max="13797" width="4.5703125" style="3" bestFit="1" customWidth="1"/>
    <col min="13798" max="13798" width="3.140625" style="3" bestFit="1" customWidth="1"/>
    <col min="13799" max="13801" width="4.5703125" style="3" bestFit="1" customWidth="1"/>
    <col min="13802" max="13802" width="5.5703125" style="3" bestFit="1" customWidth="1"/>
    <col min="13803" max="13803" width="5.42578125" style="3" bestFit="1" customWidth="1"/>
    <col min="13804" max="13804" width="5" style="3" bestFit="1" customWidth="1"/>
    <col min="13805" max="13805" width="4.5703125" style="3" bestFit="1" customWidth="1"/>
    <col min="13806" max="13806" width="3.7109375" style="3" bestFit="1" customWidth="1"/>
    <col min="13807" max="13807" width="5.42578125" style="3" bestFit="1" customWidth="1"/>
    <col min="13808" max="13808" width="4.5703125" style="3" bestFit="1" customWidth="1"/>
    <col min="13809" max="13809" width="5.42578125" style="3" bestFit="1" customWidth="1"/>
    <col min="13810" max="13811" width="4.5703125" style="3" bestFit="1" customWidth="1"/>
    <col min="13812" max="13812" width="3.7109375" style="3" bestFit="1" customWidth="1"/>
    <col min="13813" max="13813" width="4.5703125" style="3" bestFit="1" customWidth="1"/>
    <col min="13814" max="13814" width="3.140625" style="3" bestFit="1" customWidth="1"/>
    <col min="13815" max="13815" width="3.7109375" style="3" bestFit="1" customWidth="1"/>
    <col min="13816" max="13816" width="4.5703125" style="3" bestFit="1" customWidth="1"/>
    <col min="13817" max="13818" width="5.5703125" style="3" bestFit="1" customWidth="1"/>
    <col min="13819" max="13819" width="3.7109375" style="3" bestFit="1" customWidth="1"/>
    <col min="13820" max="13820" width="4.5703125" style="3" bestFit="1" customWidth="1"/>
    <col min="13821" max="13824" width="3.7109375" style="3"/>
    <col min="13825" max="13825" width="3.140625" style="3" bestFit="1" customWidth="1"/>
    <col min="13826" max="13826" width="14" style="3" bestFit="1" customWidth="1"/>
    <col min="13827" max="13827" width="3.28515625" style="3" bestFit="1" customWidth="1"/>
    <col min="13828" max="13829" width="0" style="3" hidden="1" customWidth="1"/>
    <col min="13830" max="13830" width="4.7109375" style="3" bestFit="1" customWidth="1"/>
    <col min="13831" max="13831" width="3.28515625" style="3" bestFit="1" customWidth="1"/>
    <col min="13832" max="13832" width="0" style="3" hidden="1" customWidth="1"/>
    <col min="13833" max="13833" width="5.42578125" style="3" bestFit="1" customWidth="1"/>
    <col min="13834" max="13834" width="4" style="3" bestFit="1" customWidth="1"/>
    <col min="13835" max="13835" width="0" style="3" hidden="1" customWidth="1"/>
    <col min="13836" max="13836" width="6.140625" style="3" bestFit="1" customWidth="1"/>
    <col min="13837" max="13837" width="3" style="3" bestFit="1" customWidth="1"/>
    <col min="13838" max="13838" width="0" style="3" hidden="1" customWidth="1"/>
    <col min="13839" max="13839" width="5.42578125" style="3" bestFit="1" customWidth="1"/>
    <col min="13840" max="13840" width="2.5703125" style="3" bestFit="1" customWidth="1"/>
    <col min="13841" max="13841" width="0" style="3" hidden="1" customWidth="1"/>
    <col min="13842" max="13842" width="4.42578125" style="3" bestFit="1" customWidth="1"/>
    <col min="13843" max="13843" width="3.140625" style="3" customWidth="1"/>
    <col min="13844" max="13844" width="0" style="3" hidden="1" customWidth="1"/>
    <col min="13845" max="13845" width="5.7109375" style="3" bestFit="1" customWidth="1"/>
    <col min="13846" max="13846" width="2.140625" style="3" customWidth="1"/>
    <col min="13847" max="13847" width="0" style="3" hidden="1" customWidth="1"/>
    <col min="13848" max="13848" width="5.28515625" style="3" customWidth="1"/>
    <col min="13849" max="13849" width="3" style="3" customWidth="1"/>
    <col min="13850" max="13850" width="0" style="3" hidden="1" customWidth="1"/>
    <col min="13851" max="13851" width="5.42578125" style="3" bestFit="1" customWidth="1"/>
    <col min="13852" max="13852" width="2.28515625" style="3" customWidth="1"/>
    <col min="13853" max="13853" width="0" style="3" hidden="1" customWidth="1"/>
    <col min="13854" max="13854" width="4.7109375" style="3" bestFit="1" customWidth="1"/>
    <col min="13855" max="13855" width="3.140625" style="3" bestFit="1" customWidth="1"/>
    <col min="13856" max="13856" width="0" style="3" hidden="1" customWidth="1"/>
    <col min="13857" max="13857" width="4.7109375" style="3" bestFit="1" customWidth="1"/>
    <col min="13858" max="13858" width="2.7109375" style="3" customWidth="1"/>
    <col min="13859" max="13859" width="0" style="3" hidden="1" customWidth="1"/>
    <col min="13860" max="13860" width="3.42578125" style="3" customWidth="1"/>
    <col min="13861" max="13861" width="4.42578125" style="3" bestFit="1" customWidth="1"/>
    <col min="13862" max="13864" width="0" style="3" hidden="1" customWidth="1"/>
    <col min="13865" max="13865" width="6.5703125" style="3" bestFit="1" customWidth="1"/>
    <col min="13866" max="13866" width="3" style="3" bestFit="1" customWidth="1"/>
    <col min="13867" max="13867" width="0" style="3" hidden="1" customWidth="1"/>
    <col min="13868" max="13868" width="5" style="3" bestFit="1" customWidth="1"/>
    <col min="13869" max="13869" width="3" style="3" bestFit="1" customWidth="1"/>
    <col min="13870" max="13870" width="0" style="3" hidden="1" customWidth="1"/>
    <col min="13871" max="13871" width="4.42578125" style="3" bestFit="1" customWidth="1"/>
    <col min="13872" max="13872" width="3.140625" style="3" bestFit="1" customWidth="1"/>
    <col min="13873" max="13873" width="0" style="3" hidden="1" customWidth="1"/>
    <col min="13874" max="13874" width="4.42578125" style="3" bestFit="1" customWidth="1"/>
    <col min="13875" max="13875" width="2.28515625" style="3" customWidth="1"/>
    <col min="13876" max="13876" width="0" style="3" hidden="1" customWidth="1"/>
    <col min="13877" max="13877" width="4.42578125" style="3" bestFit="1" customWidth="1"/>
    <col min="13878" max="13878" width="5.7109375" style="3" customWidth="1"/>
    <col min="13879" max="13879" width="5.140625" style="3" customWidth="1"/>
    <col min="13880" max="13880" width="0" style="3" hidden="1" customWidth="1"/>
    <col min="13881" max="13881" width="10.7109375" style="3" customWidth="1"/>
    <col min="13882" max="14016" width="9.42578125" style="3" customWidth="1"/>
    <col min="14017" max="14017" width="3.7109375" style="3" bestFit="1" customWidth="1"/>
    <col min="14018" max="14018" width="21" style="3" bestFit="1" customWidth="1"/>
    <col min="14019" max="14019" width="5" style="3" bestFit="1" customWidth="1"/>
    <col min="14020" max="14020" width="5.5703125" style="3" bestFit="1" customWidth="1"/>
    <col min="14021" max="14021" width="5" style="3" bestFit="1" customWidth="1"/>
    <col min="14022" max="14022" width="5.85546875" style="3" bestFit="1" customWidth="1"/>
    <col min="14023" max="14023" width="5.42578125" style="3" bestFit="1" customWidth="1"/>
    <col min="14024" max="14030" width="3.140625" style="3" bestFit="1" customWidth="1"/>
    <col min="14031" max="14032" width="5.5703125" style="3" bestFit="1" customWidth="1"/>
    <col min="14033" max="14034" width="3.140625" style="3" bestFit="1" customWidth="1"/>
    <col min="14035" max="14035" width="5.42578125" style="3" bestFit="1" customWidth="1"/>
    <col min="14036" max="14043" width="3.140625" style="3" bestFit="1" customWidth="1"/>
    <col min="14044" max="14044" width="4.5703125" style="3" bestFit="1" customWidth="1"/>
    <col min="14045" max="14046" width="5.5703125" style="3" bestFit="1" customWidth="1"/>
    <col min="14047" max="14047" width="3.7109375" style="3" bestFit="1" customWidth="1"/>
    <col min="14048" max="14050" width="3.140625" style="3" bestFit="1" customWidth="1"/>
    <col min="14051" max="14051" width="5.5703125" style="3" bestFit="1" customWidth="1"/>
    <col min="14052" max="14052" width="3.7109375" style="3" bestFit="1" customWidth="1"/>
    <col min="14053" max="14053" width="4.5703125" style="3" bestFit="1" customWidth="1"/>
    <col min="14054" max="14054" width="3.140625" style="3" bestFit="1" customWidth="1"/>
    <col min="14055" max="14057" width="4.5703125" style="3" bestFit="1" customWidth="1"/>
    <col min="14058" max="14058" width="5.5703125" style="3" bestFit="1" customWidth="1"/>
    <col min="14059" max="14059" width="5.42578125" style="3" bestFit="1" customWidth="1"/>
    <col min="14060" max="14060" width="5" style="3" bestFit="1" customWidth="1"/>
    <col min="14061" max="14061" width="4.5703125" style="3" bestFit="1" customWidth="1"/>
    <col min="14062" max="14062" width="3.7109375" style="3" bestFit="1" customWidth="1"/>
    <col min="14063" max="14063" width="5.42578125" style="3" bestFit="1" customWidth="1"/>
    <col min="14064" max="14064" width="4.5703125" style="3" bestFit="1" customWidth="1"/>
    <col min="14065" max="14065" width="5.42578125" style="3" bestFit="1" customWidth="1"/>
    <col min="14066" max="14067" width="4.5703125" style="3" bestFit="1" customWidth="1"/>
    <col min="14068" max="14068" width="3.7109375" style="3" bestFit="1" customWidth="1"/>
    <col min="14069" max="14069" width="4.5703125" style="3" bestFit="1" customWidth="1"/>
    <col min="14070" max="14070" width="3.140625" style="3" bestFit="1" customWidth="1"/>
    <col min="14071" max="14071" width="3.7109375" style="3" bestFit="1" customWidth="1"/>
    <col min="14072" max="14072" width="4.5703125" style="3" bestFit="1" customWidth="1"/>
    <col min="14073" max="14074" width="5.5703125" style="3" bestFit="1" customWidth="1"/>
    <col min="14075" max="14075" width="3.7109375" style="3" bestFit="1" customWidth="1"/>
    <col min="14076" max="14076" width="4.5703125" style="3" bestFit="1" customWidth="1"/>
    <col min="14077" max="14080" width="3.7109375" style="3"/>
    <col min="14081" max="14081" width="3.140625" style="3" bestFit="1" customWidth="1"/>
    <col min="14082" max="14082" width="14" style="3" bestFit="1" customWidth="1"/>
    <col min="14083" max="14083" width="3.28515625" style="3" bestFit="1" customWidth="1"/>
    <col min="14084" max="14085" width="0" style="3" hidden="1" customWidth="1"/>
    <col min="14086" max="14086" width="4.7109375" style="3" bestFit="1" customWidth="1"/>
    <col min="14087" max="14087" width="3.28515625" style="3" bestFit="1" customWidth="1"/>
    <col min="14088" max="14088" width="0" style="3" hidden="1" customWidth="1"/>
    <col min="14089" max="14089" width="5.42578125" style="3" bestFit="1" customWidth="1"/>
    <col min="14090" max="14090" width="4" style="3" bestFit="1" customWidth="1"/>
    <col min="14091" max="14091" width="0" style="3" hidden="1" customWidth="1"/>
    <col min="14092" max="14092" width="6.140625" style="3" bestFit="1" customWidth="1"/>
    <col min="14093" max="14093" width="3" style="3" bestFit="1" customWidth="1"/>
    <col min="14094" max="14094" width="0" style="3" hidden="1" customWidth="1"/>
    <col min="14095" max="14095" width="5.42578125" style="3" bestFit="1" customWidth="1"/>
    <col min="14096" max="14096" width="2.5703125" style="3" bestFit="1" customWidth="1"/>
    <col min="14097" max="14097" width="0" style="3" hidden="1" customWidth="1"/>
    <col min="14098" max="14098" width="4.42578125" style="3" bestFit="1" customWidth="1"/>
    <col min="14099" max="14099" width="3.140625" style="3" customWidth="1"/>
    <col min="14100" max="14100" width="0" style="3" hidden="1" customWidth="1"/>
    <col min="14101" max="14101" width="5.7109375" style="3" bestFit="1" customWidth="1"/>
    <col min="14102" max="14102" width="2.140625" style="3" customWidth="1"/>
    <col min="14103" max="14103" width="0" style="3" hidden="1" customWidth="1"/>
    <col min="14104" max="14104" width="5.28515625" style="3" customWidth="1"/>
    <col min="14105" max="14105" width="3" style="3" customWidth="1"/>
    <col min="14106" max="14106" width="0" style="3" hidden="1" customWidth="1"/>
    <col min="14107" max="14107" width="5.42578125" style="3" bestFit="1" customWidth="1"/>
    <col min="14108" max="14108" width="2.28515625" style="3" customWidth="1"/>
    <col min="14109" max="14109" width="0" style="3" hidden="1" customWidth="1"/>
    <col min="14110" max="14110" width="4.7109375" style="3" bestFit="1" customWidth="1"/>
    <col min="14111" max="14111" width="3.140625" style="3" bestFit="1" customWidth="1"/>
    <col min="14112" max="14112" width="0" style="3" hidden="1" customWidth="1"/>
    <col min="14113" max="14113" width="4.7109375" style="3" bestFit="1" customWidth="1"/>
    <col min="14114" max="14114" width="2.7109375" style="3" customWidth="1"/>
    <col min="14115" max="14115" width="0" style="3" hidden="1" customWidth="1"/>
    <col min="14116" max="14116" width="3.42578125" style="3" customWidth="1"/>
    <col min="14117" max="14117" width="4.42578125" style="3" bestFit="1" customWidth="1"/>
    <col min="14118" max="14120" width="0" style="3" hidden="1" customWidth="1"/>
    <col min="14121" max="14121" width="6.5703125" style="3" bestFit="1" customWidth="1"/>
    <col min="14122" max="14122" width="3" style="3" bestFit="1" customWidth="1"/>
    <col min="14123" max="14123" width="0" style="3" hidden="1" customWidth="1"/>
    <col min="14124" max="14124" width="5" style="3" bestFit="1" customWidth="1"/>
    <col min="14125" max="14125" width="3" style="3" bestFit="1" customWidth="1"/>
    <col min="14126" max="14126" width="0" style="3" hidden="1" customWidth="1"/>
    <col min="14127" max="14127" width="4.42578125" style="3" bestFit="1" customWidth="1"/>
    <col min="14128" max="14128" width="3.140625" style="3" bestFit="1" customWidth="1"/>
    <col min="14129" max="14129" width="0" style="3" hidden="1" customWidth="1"/>
    <col min="14130" max="14130" width="4.42578125" style="3" bestFit="1" customWidth="1"/>
    <col min="14131" max="14131" width="2.28515625" style="3" customWidth="1"/>
    <col min="14132" max="14132" width="0" style="3" hidden="1" customWidth="1"/>
    <col min="14133" max="14133" width="4.42578125" style="3" bestFit="1" customWidth="1"/>
    <col min="14134" max="14134" width="5.7109375" style="3" customWidth="1"/>
    <col min="14135" max="14135" width="5.140625" style="3" customWidth="1"/>
    <col min="14136" max="14136" width="0" style="3" hidden="1" customWidth="1"/>
    <col min="14137" max="14137" width="10.7109375" style="3" customWidth="1"/>
    <col min="14138" max="14272" width="9.42578125" style="3" customWidth="1"/>
    <col min="14273" max="14273" width="3.7109375" style="3" bestFit="1" customWidth="1"/>
    <col min="14274" max="14274" width="21" style="3" bestFit="1" customWidth="1"/>
    <col min="14275" max="14275" width="5" style="3" bestFit="1" customWidth="1"/>
    <col min="14276" max="14276" width="5.5703125" style="3" bestFit="1" customWidth="1"/>
    <col min="14277" max="14277" width="5" style="3" bestFit="1" customWidth="1"/>
    <col min="14278" max="14278" width="5.85546875" style="3" bestFit="1" customWidth="1"/>
    <col min="14279" max="14279" width="5.42578125" style="3" bestFit="1" customWidth="1"/>
    <col min="14280" max="14286" width="3.140625" style="3" bestFit="1" customWidth="1"/>
    <col min="14287" max="14288" width="5.5703125" style="3" bestFit="1" customWidth="1"/>
    <col min="14289" max="14290" width="3.140625" style="3" bestFit="1" customWidth="1"/>
    <col min="14291" max="14291" width="5.42578125" style="3" bestFit="1" customWidth="1"/>
    <col min="14292" max="14299" width="3.140625" style="3" bestFit="1" customWidth="1"/>
    <col min="14300" max="14300" width="4.5703125" style="3" bestFit="1" customWidth="1"/>
    <col min="14301" max="14302" width="5.5703125" style="3" bestFit="1" customWidth="1"/>
    <col min="14303" max="14303" width="3.7109375" style="3" bestFit="1" customWidth="1"/>
    <col min="14304" max="14306" width="3.140625" style="3" bestFit="1" customWidth="1"/>
    <col min="14307" max="14307" width="5.5703125" style="3" bestFit="1" customWidth="1"/>
    <col min="14308" max="14308" width="3.7109375" style="3" bestFit="1" customWidth="1"/>
    <col min="14309" max="14309" width="4.5703125" style="3" bestFit="1" customWidth="1"/>
    <col min="14310" max="14310" width="3.140625" style="3" bestFit="1" customWidth="1"/>
    <col min="14311" max="14313" width="4.5703125" style="3" bestFit="1" customWidth="1"/>
    <col min="14314" max="14314" width="5.5703125" style="3" bestFit="1" customWidth="1"/>
    <col min="14315" max="14315" width="5.42578125" style="3" bestFit="1" customWidth="1"/>
    <col min="14316" max="14316" width="5" style="3" bestFit="1" customWidth="1"/>
    <col min="14317" max="14317" width="4.5703125" style="3" bestFit="1" customWidth="1"/>
    <col min="14318" max="14318" width="3.7109375" style="3" bestFit="1" customWidth="1"/>
    <col min="14319" max="14319" width="5.42578125" style="3" bestFit="1" customWidth="1"/>
    <col min="14320" max="14320" width="4.5703125" style="3" bestFit="1" customWidth="1"/>
    <col min="14321" max="14321" width="5.42578125" style="3" bestFit="1" customWidth="1"/>
    <col min="14322" max="14323" width="4.5703125" style="3" bestFit="1" customWidth="1"/>
    <col min="14324" max="14324" width="3.7109375" style="3" bestFit="1" customWidth="1"/>
    <col min="14325" max="14325" width="4.5703125" style="3" bestFit="1" customWidth="1"/>
    <col min="14326" max="14326" width="3.140625" style="3" bestFit="1" customWidth="1"/>
    <col min="14327" max="14327" width="3.7109375" style="3" bestFit="1" customWidth="1"/>
    <col min="14328" max="14328" width="4.5703125" style="3" bestFit="1" customWidth="1"/>
    <col min="14329" max="14330" width="5.5703125" style="3" bestFit="1" customWidth="1"/>
    <col min="14331" max="14331" width="3.7109375" style="3" bestFit="1" customWidth="1"/>
    <col min="14332" max="14332" width="4.5703125" style="3" bestFit="1" customWidth="1"/>
    <col min="14333" max="14336" width="3.7109375" style="3"/>
    <col min="14337" max="14337" width="3.140625" style="3" bestFit="1" customWidth="1"/>
    <col min="14338" max="14338" width="14" style="3" bestFit="1" customWidth="1"/>
    <col min="14339" max="14339" width="3.28515625" style="3" bestFit="1" customWidth="1"/>
    <col min="14340" max="14341" width="0" style="3" hidden="1" customWidth="1"/>
    <col min="14342" max="14342" width="4.7109375" style="3" bestFit="1" customWidth="1"/>
    <col min="14343" max="14343" width="3.28515625" style="3" bestFit="1" customWidth="1"/>
    <col min="14344" max="14344" width="0" style="3" hidden="1" customWidth="1"/>
    <col min="14345" max="14345" width="5.42578125" style="3" bestFit="1" customWidth="1"/>
    <col min="14346" max="14346" width="4" style="3" bestFit="1" customWidth="1"/>
    <col min="14347" max="14347" width="0" style="3" hidden="1" customWidth="1"/>
    <col min="14348" max="14348" width="6.140625" style="3" bestFit="1" customWidth="1"/>
    <col min="14349" max="14349" width="3" style="3" bestFit="1" customWidth="1"/>
    <col min="14350" max="14350" width="0" style="3" hidden="1" customWidth="1"/>
    <col min="14351" max="14351" width="5.42578125" style="3" bestFit="1" customWidth="1"/>
    <col min="14352" max="14352" width="2.5703125" style="3" bestFit="1" customWidth="1"/>
    <col min="14353" max="14353" width="0" style="3" hidden="1" customWidth="1"/>
    <col min="14354" max="14354" width="4.42578125" style="3" bestFit="1" customWidth="1"/>
    <col min="14355" max="14355" width="3.140625" style="3" customWidth="1"/>
    <col min="14356" max="14356" width="0" style="3" hidden="1" customWidth="1"/>
    <col min="14357" max="14357" width="5.7109375" style="3" bestFit="1" customWidth="1"/>
    <col min="14358" max="14358" width="2.140625" style="3" customWidth="1"/>
    <col min="14359" max="14359" width="0" style="3" hidden="1" customWidth="1"/>
    <col min="14360" max="14360" width="5.28515625" style="3" customWidth="1"/>
    <col min="14361" max="14361" width="3" style="3" customWidth="1"/>
    <col min="14362" max="14362" width="0" style="3" hidden="1" customWidth="1"/>
    <col min="14363" max="14363" width="5.42578125" style="3" bestFit="1" customWidth="1"/>
    <col min="14364" max="14364" width="2.28515625" style="3" customWidth="1"/>
    <col min="14365" max="14365" width="0" style="3" hidden="1" customWidth="1"/>
    <col min="14366" max="14366" width="4.7109375" style="3" bestFit="1" customWidth="1"/>
    <col min="14367" max="14367" width="3.140625" style="3" bestFit="1" customWidth="1"/>
    <col min="14368" max="14368" width="0" style="3" hidden="1" customWidth="1"/>
    <col min="14369" max="14369" width="4.7109375" style="3" bestFit="1" customWidth="1"/>
    <col min="14370" max="14370" width="2.7109375" style="3" customWidth="1"/>
    <col min="14371" max="14371" width="0" style="3" hidden="1" customWidth="1"/>
    <col min="14372" max="14372" width="3.42578125" style="3" customWidth="1"/>
    <col min="14373" max="14373" width="4.42578125" style="3" bestFit="1" customWidth="1"/>
    <col min="14374" max="14376" width="0" style="3" hidden="1" customWidth="1"/>
    <col min="14377" max="14377" width="6.5703125" style="3" bestFit="1" customWidth="1"/>
    <col min="14378" max="14378" width="3" style="3" bestFit="1" customWidth="1"/>
    <col min="14379" max="14379" width="0" style="3" hidden="1" customWidth="1"/>
    <col min="14380" max="14380" width="5" style="3" bestFit="1" customWidth="1"/>
    <col min="14381" max="14381" width="3" style="3" bestFit="1" customWidth="1"/>
    <col min="14382" max="14382" width="0" style="3" hidden="1" customWidth="1"/>
    <col min="14383" max="14383" width="4.42578125" style="3" bestFit="1" customWidth="1"/>
    <col min="14384" max="14384" width="3.140625" style="3" bestFit="1" customWidth="1"/>
    <col min="14385" max="14385" width="0" style="3" hidden="1" customWidth="1"/>
    <col min="14386" max="14386" width="4.42578125" style="3" bestFit="1" customWidth="1"/>
    <col min="14387" max="14387" width="2.28515625" style="3" customWidth="1"/>
    <col min="14388" max="14388" width="0" style="3" hidden="1" customWidth="1"/>
    <col min="14389" max="14389" width="4.42578125" style="3" bestFit="1" customWidth="1"/>
    <col min="14390" max="14390" width="5.7109375" style="3" customWidth="1"/>
    <col min="14391" max="14391" width="5.140625" style="3" customWidth="1"/>
    <col min="14392" max="14392" width="0" style="3" hidden="1" customWidth="1"/>
    <col min="14393" max="14393" width="10.7109375" style="3" customWidth="1"/>
    <col min="14394" max="14528" width="9.42578125" style="3" customWidth="1"/>
    <col min="14529" max="14529" width="3.7109375" style="3" bestFit="1" customWidth="1"/>
    <col min="14530" max="14530" width="21" style="3" bestFit="1" customWidth="1"/>
    <col min="14531" max="14531" width="5" style="3" bestFit="1" customWidth="1"/>
    <col min="14532" max="14532" width="5.5703125" style="3" bestFit="1" customWidth="1"/>
    <col min="14533" max="14533" width="5" style="3" bestFit="1" customWidth="1"/>
    <col min="14534" max="14534" width="5.85546875" style="3" bestFit="1" customWidth="1"/>
    <col min="14535" max="14535" width="5.42578125" style="3" bestFit="1" customWidth="1"/>
    <col min="14536" max="14542" width="3.140625" style="3" bestFit="1" customWidth="1"/>
    <col min="14543" max="14544" width="5.5703125" style="3" bestFit="1" customWidth="1"/>
    <col min="14545" max="14546" width="3.140625" style="3" bestFit="1" customWidth="1"/>
    <col min="14547" max="14547" width="5.42578125" style="3" bestFit="1" customWidth="1"/>
    <col min="14548" max="14555" width="3.140625" style="3" bestFit="1" customWidth="1"/>
    <col min="14556" max="14556" width="4.5703125" style="3" bestFit="1" customWidth="1"/>
    <col min="14557" max="14558" width="5.5703125" style="3" bestFit="1" customWidth="1"/>
    <col min="14559" max="14559" width="3.7109375" style="3" bestFit="1" customWidth="1"/>
    <col min="14560" max="14562" width="3.140625" style="3" bestFit="1" customWidth="1"/>
    <col min="14563" max="14563" width="5.5703125" style="3" bestFit="1" customWidth="1"/>
    <col min="14564" max="14564" width="3.7109375" style="3" bestFit="1" customWidth="1"/>
    <col min="14565" max="14565" width="4.5703125" style="3" bestFit="1" customWidth="1"/>
    <col min="14566" max="14566" width="3.140625" style="3" bestFit="1" customWidth="1"/>
    <col min="14567" max="14569" width="4.5703125" style="3" bestFit="1" customWidth="1"/>
    <col min="14570" max="14570" width="5.5703125" style="3" bestFit="1" customWidth="1"/>
    <col min="14571" max="14571" width="5.42578125" style="3" bestFit="1" customWidth="1"/>
    <col min="14572" max="14572" width="5" style="3" bestFit="1" customWidth="1"/>
    <col min="14573" max="14573" width="4.5703125" style="3" bestFit="1" customWidth="1"/>
    <col min="14574" max="14574" width="3.7109375" style="3" bestFit="1" customWidth="1"/>
    <col min="14575" max="14575" width="5.42578125" style="3" bestFit="1" customWidth="1"/>
    <col min="14576" max="14576" width="4.5703125" style="3" bestFit="1" customWidth="1"/>
    <col min="14577" max="14577" width="5.42578125" style="3" bestFit="1" customWidth="1"/>
    <col min="14578" max="14579" width="4.5703125" style="3" bestFit="1" customWidth="1"/>
    <col min="14580" max="14580" width="3.7109375" style="3" bestFit="1" customWidth="1"/>
    <col min="14581" max="14581" width="4.5703125" style="3" bestFit="1" customWidth="1"/>
    <col min="14582" max="14582" width="3.140625" style="3" bestFit="1" customWidth="1"/>
    <col min="14583" max="14583" width="3.7109375" style="3" bestFit="1" customWidth="1"/>
    <col min="14584" max="14584" width="4.5703125" style="3" bestFit="1" customWidth="1"/>
    <col min="14585" max="14586" width="5.5703125" style="3" bestFit="1" customWidth="1"/>
    <col min="14587" max="14587" width="3.7109375" style="3" bestFit="1" customWidth="1"/>
    <col min="14588" max="14588" width="4.5703125" style="3" bestFit="1" customWidth="1"/>
    <col min="14589" max="14592" width="3.7109375" style="3"/>
    <col min="14593" max="14593" width="3.140625" style="3" bestFit="1" customWidth="1"/>
    <col min="14594" max="14594" width="14" style="3" bestFit="1" customWidth="1"/>
    <col min="14595" max="14595" width="3.28515625" style="3" bestFit="1" customWidth="1"/>
    <col min="14596" max="14597" width="0" style="3" hidden="1" customWidth="1"/>
    <col min="14598" max="14598" width="4.7109375" style="3" bestFit="1" customWidth="1"/>
    <col min="14599" max="14599" width="3.28515625" style="3" bestFit="1" customWidth="1"/>
    <col min="14600" max="14600" width="0" style="3" hidden="1" customWidth="1"/>
    <col min="14601" max="14601" width="5.42578125" style="3" bestFit="1" customWidth="1"/>
    <col min="14602" max="14602" width="4" style="3" bestFit="1" customWidth="1"/>
    <col min="14603" max="14603" width="0" style="3" hidden="1" customWidth="1"/>
    <col min="14604" max="14604" width="6.140625" style="3" bestFit="1" customWidth="1"/>
    <col min="14605" max="14605" width="3" style="3" bestFit="1" customWidth="1"/>
    <col min="14606" max="14606" width="0" style="3" hidden="1" customWidth="1"/>
    <col min="14607" max="14607" width="5.42578125" style="3" bestFit="1" customWidth="1"/>
    <col min="14608" max="14608" width="2.5703125" style="3" bestFit="1" customWidth="1"/>
    <col min="14609" max="14609" width="0" style="3" hidden="1" customWidth="1"/>
    <col min="14610" max="14610" width="4.42578125" style="3" bestFit="1" customWidth="1"/>
    <col min="14611" max="14611" width="3.140625" style="3" customWidth="1"/>
    <col min="14612" max="14612" width="0" style="3" hidden="1" customWidth="1"/>
    <col min="14613" max="14613" width="5.7109375" style="3" bestFit="1" customWidth="1"/>
    <col min="14614" max="14614" width="2.140625" style="3" customWidth="1"/>
    <col min="14615" max="14615" width="0" style="3" hidden="1" customWidth="1"/>
    <col min="14616" max="14616" width="5.28515625" style="3" customWidth="1"/>
    <col min="14617" max="14617" width="3" style="3" customWidth="1"/>
    <col min="14618" max="14618" width="0" style="3" hidden="1" customWidth="1"/>
    <col min="14619" max="14619" width="5.42578125" style="3" bestFit="1" customWidth="1"/>
    <col min="14620" max="14620" width="2.28515625" style="3" customWidth="1"/>
    <col min="14621" max="14621" width="0" style="3" hidden="1" customWidth="1"/>
    <col min="14622" max="14622" width="4.7109375" style="3" bestFit="1" customWidth="1"/>
    <col min="14623" max="14623" width="3.140625" style="3" bestFit="1" customWidth="1"/>
    <col min="14624" max="14624" width="0" style="3" hidden="1" customWidth="1"/>
    <col min="14625" max="14625" width="4.7109375" style="3" bestFit="1" customWidth="1"/>
    <col min="14626" max="14626" width="2.7109375" style="3" customWidth="1"/>
    <col min="14627" max="14627" width="0" style="3" hidden="1" customWidth="1"/>
    <col min="14628" max="14628" width="3.42578125" style="3" customWidth="1"/>
    <col min="14629" max="14629" width="4.42578125" style="3" bestFit="1" customWidth="1"/>
    <col min="14630" max="14632" width="0" style="3" hidden="1" customWidth="1"/>
    <col min="14633" max="14633" width="6.5703125" style="3" bestFit="1" customWidth="1"/>
    <col min="14634" max="14634" width="3" style="3" bestFit="1" customWidth="1"/>
    <col min="14635" max="14635" width="0" style="3" hidden="1" customWidth="1"/>
    <col min="14636" max="14636" width="5" style="3" bestFit="1" customWidth="1"/>
    <col min="14637" max="14637" width="3" style="3" bestFit="1" customWidth="1"/>
    <col min="14638" max="14638" width="0" style="3" hidden="1" customWidth="1"/>
    <col min="14639" max="14639" width="4.42578125" style="3" bestFit="1" customWidth="1"/>
    <col min="14640" max="14640" width="3.140625" style="3" bestFit="1" customWidth="1"/>
    <col min="14641" max="14641" width="0" style="3" hidden="1" customWidth="1"/>
    <col min="14642" max="14642" width="4.42578125" style="3" bestFit="1" customWidth="1"/>
    <col min="14643" max="14643" width="2.28515625" style="3" customWidth="1"/>
    <col min="14644" max="14644" width="0" style="3" hidden="1" customWidth="1"/>
    <col min="14645" max="14645" width="4.42578125" style="3" bestFit="1" customWidth="1"/>
    <col min="14646" max="14646" width="5.7109375" style="3" customWidth="1"/>
    <col min="14647" max="14647" width="5.140625" style="3" customWidth="1"/>
    <col min="14648" max="14648" width="0" style="3" hidden="1" customWidth="1"/>
    <col min="14649" max="14649" width="10.7109375" style="3" customWidth="1"/>
    <col min="14650" max="14784" width="9.42578125" style="3" customWidth="1"/>
    <col min="14785" max="14785" width="3.7109375" style="3" bestFit="1" customWidth="1"/>
    <col min="14786" max="14786" width="21" style="3" bestFit="1" customWidth="1"/>
    <col min="14787" max="14787" width="5" style="3" bestFit="1" customWidth="1"/>
    <col min="14788" max="14788" width="5.5703125" style="3" bestFit="1" customWidth="1"/>
    <col min="14789" max="14789" width="5" style="3" bestFit="1" customWidth="1"/>
    <col min="14790" max="14790" width="5.85546875" style="3" bestFit="1" customWidth="1"/>
    <col min="14791" max="14791" width="5.42578125" style="3" bestFit="1" customWidth="1"/>
    <col min="14792" max="14798" width="3.140625" style="3" bestFit="1" customWidth="1"/>
    <col min="14799" max="14800" width="5.5703125" style="3" bestFit="1" customWidth="1"/>
    <col min="14801" max="14802" width="3.140625" style="3" bestFit="1" customWidth="1"/>
    <col min="14803" max="14803" width="5.42578125" style="3" bestFit="1" customWidth="1"/>
    <col min="14804" max="14811" width="3.140625" style="3" bestFit="1" customWidth="1"/>
    <col min="14812" max="14812" width="4.5703125" style="3" bestFit="1" customWidth="1"/>
    <col min="14813" max="14814" width="5.5703125" style="3" bestFit="1" customWidth="1"/>
    <col min="14815" max="14815" width="3.7109375" style="3" bestFit="1" customWidth="1"/>
    <col min="14816" max="14818" width="3.140625" style="3" bestFit="1" customWidth="1"/>
    <col min="14819" max="14819" width="5.5703125" style="3" bestFit="1" customWidth="1"/>
    <col min="14820" max="14820" width="3.7109375" style="3" bestFit="1" customWidth="1"/>
    <col min="14821" max="14821" width="4.5703125" style="3" bestFit="1" customWidth="1"/>
    <col min="14822" max="14822" width="3.140625" style="3" bestFit="1" customWidth="1"/>
    <col min="14823" max="14825" width="4.5703125" style="3" bestFit="1" customWidth="1"/>
    <col min="14826" max="14826" width="5.5703125" style="3" bestFit="1" customWidth="1"/>
    <col min="14827" max="14827" width="5.42578125" style="3" bestFit="1" customWidth="1"/>
    <col min="14828" max="14828" width="5" style="3" bestFit="1" customWidth="1"/>
    <col min="14829" max="14829" width="4.5703125" style="3" bestFit="1" customWidth="1"/>
    <col min="14830" max="14830" width="3.7109375" style="3" bestFit="1" customWidth="1"/>
    <col min="14831" max="14831" width="5.42578125" style="3" bestFit="1" customWidth="1"/>
    <col min="14832" max="14832" width="4.5703125" style="3" bestFit="1" customWidth="1"/>
    <col min="14833" max="14833" width="5.42578125" style="3" bestFit="1" customWidth="1"/>
    <col min="14834" max="14835" width="4.5703125" style="3" bestFit="1" customWidth="1"/>
    <col min="14836" max="14836" width="3.7109375" style="3" bestFit="1" customWidth="1"/>
    <col min="14837" max="14837" width="4.5703125" style="3" bestFit="1" customWidth="1"/>
    <col min="14838" max="14838" width="3.140625" style="3" bestFit="1" customWidth="1"/>
    <col min="14839" max="14839" width="3.7109375" style="3" bestFit="1" customWidth="1"/>
    <col min="14840" max="14840" width="4.5703125" style="3" bestFit="1" customWidth="1"/>
    <col min="14841" max="14842" width="5.5703125" style="3" bestFit="1" customWidth="1"/>
    <col min="14843" max="14843" width="3.7109375" style="3" bestFit="1" customWidth="1"/>
    <col min="14844" max="14844" width="4.5703125" style="3" bestFit="1" customWidth="1"/>
    <col min="14845" max="14848" width="3.7109375" style="3"/>
    <col min="14849" max="14849" width="3.140625" style="3" bestFit="1" customWidth="1"/>
    <col min="14850" max="14850" width="14" style="3" bestFit="1" customWidth="1"/>
    <col min="14851" max="14851" width="3.28515625" style="3" bestFit="1" customWidth="1"/>
    <col min="14852" max="14853" width="0" style="3" hidden="1" customWidth="1"/>
    <col min="14854" max="14854" width="4.7109375" style="3" bestFit="1" customWidth="1"/>
    <col min="14855" max="14855" width="3.28515625" style="3" bestFit="1" customWidth="1"/>
    <col min="14856" max="14856" width="0" style="3" hidden="1" customWidth="1"/>
    <col min="14857" max="14857" width="5.42578125" style="3" bestFit="1" customWidth="1"/>
    <col min="14858" max="14858" width="4" style="3" bestFit="1" customWidth="1"/>
    <col min="14859" max="14859" width="0" style="3" hidden="1" customWidth="1"/>
    <col min="14860" max="14860" width="6.140625" style="3" bestFit="1" customWidth="1"/>
    <col min="14861" max="14861" width="3" style="3" bestFit="1" customWidth="1"/>
    <col min="14862" max="14862" width="0" style="3" hidden="1" customWidth="1"/>
    <col min="14863" max="14863" width="5.42578125" style="3" bestFit="1" customWidth="1"/>
    <col min="14864" max="14864" width="2.5703125" style="3" bestFit="1" customWidth="1"/>
    <col min="14865" max="14865" width="0" style="3" hidden="1" customWidth="1"/>
    <col min="14866" max="14866" width="4.42578125" style="3" bestFit="1" customWidth="1"/>
    <col min="14867" max="14867" width="3.140625" style="3" customWidth="1"/>
    <col min="14868" max="14868" width="0" style="3" hidden="1" customWidth="1"/>
    <col min="14869" max="14869" width="5.7109375" style="3" bestFit="1" customWidth="1"/>
    <col min="14870" max="14870" width="2.140625" style="3" customWidth="1"/>
    <col min="14871" max="14871" width="0" style="3" hidden="1" customWidth="1"/>
    <col min="14872" max="14872" width="5.28515625" style="3" customWidth="1"/>
    <col min="14873" max="14873" width="3" style="3" customWidth="1"/>
    <col min="14874" max="14874" width="0" style="3" hidden="1" customWidth="1"/>
    <col min="14875" max="14875" width="5.42578125" style="3" bestFit="1" customWidth="1"/>
    <col min="14876" max="14876" width="2.28515625" style="3" customWidth="1"/>
    <col min="14877" max="14877" width="0" style="3" hidden="1" customWidth="1"/>
    <col min="14878" max="14878" width="4.7109375" style="3" bestFit="1" customWidth="1"/>
    <col min="14879" max="14879" width="3.140625" style="3" bestFit="1" customWidth="1"/>
    <col min="14880" max="14880" width="0" style="3" hidden="1" customWidth="1"/>
    <col min="14881" max="14881" width="4.7109375" style="3" bestFit="1" customWidth="1"/>
    <col min="14882" max="14882" width="2.7109375" style="3" customWidth="1"/>
    <col min="14883" max="14883" width="0" style="3" hidden="1" customWidth="1"/>
    <col min="14884" max="14884" width="3.42578125" style="3" customWidth="1"/>
    <col min="14885" max="14885" width="4.42578125" style="3" bestFit="1" customWidth="1"/>
    <col min="14886" max="14888" width="0" style="3" hidden="1" customWidth="1"/>
    <col min="14889" max="14889" width="6.5703125" style="3" bestFit="1" customWidth="1"/>
    <col min="14890" max="14890" width="3" style="3" bestFit="1" customWidth="1"/>
    <col min="14891" max="14891" width="0" style="3" hidden="1" customWidth="1"/>
    <col min="14892" max="14892" width="5" style="3" bestFit="1" customWidth="1"/>
    <col min="14893" max="14893" width="3" style="3" bestFit="1" customWidth="1"/>
    <col min="14894" max="14894" width="0" style="3" hidden="1" customWidth="1"/>
    <col min="14895" max="14895" width="4.42578125" style="3" bestFit="1" customWidth="1"/>
    <col min="14896" max="14896" width="3.140625" style="3" bestFit="1" customWidth="1"/>
    <col min="14897" max="14897" width="0" style="3" hidden="1" customWidth="1"/>
    <col min="14898" max="14898" width="4.42578125" style="3" bestFit="1" customWidth="1"/>
    <col min="14899" max="14899" width="2.28515625" style="3" customWidth="1"/>
    <col min="14900" max="14900" width="0" style="3" hidden="1" customWidth="1"/>
    <col min="14901" max="14901" width="4.42578125" style="3" bestFit="1" customWidth="1"/>
    <col min="14902" max="14902" width="5.7109375" style="3" customWidth="1"/>
    <col min="14903" max="14903" width="5.140625" style="3" customWidth="1"/>
    <col min="14904" max="14904" width="0" style="3" hidden="1" customWidth="1"/>
    <col min="14905" max="14905" width="10.7109375" style="3" customWidth="1"/>
    <col min="14906" max="15040" width="9.42578125" style="3" customWidth="1"/>
    <col min="15041" max="15041" width="3.7109375" style="3" bestFit="1" customWidth="1"/>
    <col min="15042" max="15042" width="21" style="3" bestFit="1" customWidth="1"/>
    <col min="15043" max="15043" width="5" style="3" bestFit="1" customWidth="1"/>
    <col min="15044" max="15044" width="5.5703125" style="3" bestFit="1" customWidth="1"/>
    <col min="15045" max="15045" width="5" style="3" bestFit="1" customWidth="1"/>
    <col min="15046" max="15046" width="5.85546875" style="3" bestFit="1" customWidth="1"/>
    <col min="15047" max="15047" width="5.42578125" style="3" bestFit="1" customWidth="1"/>
    <col min="15048" max="15054" width="3.140625" style="3" bestFit="1" customWidth="1"/>
    <col min="15055" max="15056" width="5.5703125" style="3" bestFit="1" customWidth="1"/>
    <col min="15057" max="15058" width="3.140625" style="3" bestFit="1" customWidth="1"/>
    <col min="15059" max="15059" width="5.42578125" style="3" bestFit="1" customWidth="1"/>
    <col min="15060" max="15067" width="3.140625" style="3" bestFit="1" customWidth="1"/>
    <col min="15068" max="15068" width="4.5703125" style="3" bestFit="1" customWidth="1"/>
    <col min="15069" max="15070" width="5.5703125" style="3" bestFit="1" customWidth="1"/>
    <col min="15071" max="15071" width="3.7109375" style="3" bestFit="1" customWidth="1"/>
    <col min="15072" max="15074" width="3.140625" style="3" bestFit="1" customWidth="1"/>
    <col min="15075" max="15075" width="5.5703125" style="3" bestFit="1" customWidth="1"/>
    <col min="15076" max="15076" width="3.7109375" style="3" bestFit="1" customWidth="1"/>
    <col min="15077" max="15077" width="4.5703125" style="3" bestFit="1" customWidth="1"/>
    <col min="15078" max="15078" width="3.140625" style="3" bestFit="1" customWidth="1"/>
    <col min="15079" max="15081" width="4.5703125" style="3" bestFit="1" customWidth="1"/>
    <col min="15082" max="15082" width="5.5703125" style="3" bestFit="1" customWidth="1"/>
    <col min="15083" max="15083" width="5.42578125" style="3" bestFit="1" customWidth="1"/>
    <col min="15084" max="15084" width="5" style="3" bestFit="1" customWidth="1"/>
    <col min="15085" max="15085" width="4.5703125" style="3" bestFit="1" customWidth="1"/>
    <col min="15086" max="15086" width="3.7109375" style="3" bestFit="1" customWidth="1"/>
    <col min="15087" max="15087" width="5.42578125" style="3" bestFit="1" customWidth="1"/>
    <col min="15088" max="15088" width="4.5703125" style="3" bestFit="1" customWidth="1"/>
    <col min="15089" max="15089" width="5.42578125" style="3" bestFit="1" customWidth="1"/>
    <col min="15090" max="15091" width="4.5703125" style="3" bestFit="1" customWidth="1"/>
    <col min="15092" max="15092" width="3.7109375" style="3" bestFit="1" customWidth="1"/>
    <col min="15093" max="15093" width="4.5703125" style="3" bestFit="1" customWidth="1"/>
    <col min="15094" max="15094" width="3.140625" style="3" bestFit="1" customWidth="1"/>
    <col min="15095" max="15095" width="3.7109375" style="3" bestFit="1" customWidth="1"/>
    <col min="15096" max="15096" width="4.5703125" style="3" bestFit="1" customWidth="1"/>
    <col min="15097" max="15098" width="5.5703125" style="3" bestFit="1" customWidth="1"/>
    <col min="15099" max="15099" width="3.7109375" style="3" bestFit="1" customWidth="1"/>
    <col min="15100" max="15100" width="4.5703125" style="3" bestFit="1" customWidth="1"/>
    <col min="15101" max="15104" width="3.7109375" style="3"/>
    <col min="15105" max="15105" width="3.140625" style="3" bestFit="1" customWidth="1"/>
    <col min="15106" max="15106" width="14" style="3" bestFit="1" customWidth="1"/>
    <col min="15107" max="15107" width="3.28515625" style="3" bestFit="1" customWidth="1"/>
    <col min="15108" max="15109" width="0" style="3" hidden="1" customWidth="1"/>
    <col min="15110" max="15110" width="4.7109375" style="3" bestFit="1" customWidth="1"/>
    <col min="15111" max="15111" width="3.28515625" style="3" bestFit="1" customWidth="1"/>
    <col min="15112" max="15112" width="0" style="3" hidden="1" customWidth="1"/>
    <col min="15113" max="15113" width="5.42578125" style="3" bestFit="1" customWidth="1"/>
    <col min="15114" max="15114" width="4" style="3" bestFit="1" customWidth="1"/>
    <col min="15115" max="15115" width="0" style="3" hidden="1" customWidth="1"/>
    <col min="15116" max="15116" width="6.140625" style="3" bestFit="1" customWidth="1"/>
    <col min="15117" max="15117" width="3" style="3" bestFit="1" customWidth="1"/>
    <col min="15118" max="15118" width="0" style="3" hidden="1" customWidth="1"/>
    <col min="15119" max="15119" width="5.42578125" style="3" bestFit="1" customWidth="1"/>
    <col min="15120" max="15120" width="2.5703125" style="3" bestFit="1" customWidth="1"/>
    <col min="15121" max="15121" width="0" style="3" hidden="1" customWidth="1"/>
    <col min="15122" max="15122" width="4.42578125" style="3" bestFit="1" customWidth="1"/>
    <col min="15123" max="15123" width="3.140625" style="3" customWidth="1"/>
    <col min="15124" max="15124" width="0" style="3" hidden="1" customWidth="1"/>
    <col min="15125" max="15125" width="5.7109375" style="3" bestFit="1" customWidth="1"/>
    <col min="15126" max="15126" width="2.140625" style="3" customWidth="1"/>
    <col min="15127" max="15127" width="0" style="3" hidden="1" customWidth="1"/>
    <col min="15128" max="15128" width="5.28515625" style="3" customWidth="1"/>
    <col min="15129" max="15129" width="3" style="3" customWidth="1"/>
    <col min="15130" max="15130" width="0" style="3" hidden="1" customWidth="1"/>
    <col min="15131" max="15131" width="5.42578125" style="3" bestFit="1" customWidth="1"/>
    <col min="15132" max="15132" width="2.28515625" style="3" customWidth="1"/>
    <col min="15133" max="15133" width="0" style="3" hidden="1" customWidth="1"/>
    <col min="15134" max="15134" width="4.7109375" style="3" bestFit="1" customWidth="1"/>
    <col min="15135" max="15135" width="3.140625" style="3" bestFit="1" customWidth="1"/>
    <col min="15136" max="15136" width="0" style="3" hidden="1" customWidth="1"/>
    <col min="15137" max="15137" width="4.7109375" style="3" bestFit="1" customWidth="1"/>
    <col min="15138" max="15138" width="2.7109375" style="3" customWidth="1"/>
    <col min="15139" max="15139" width="0" style="3" hidden="1" customWidth="1"/>
    <col min="15140" max="15140" width="3.42578125" style="3" customWidth="1"/>
    <col min="15141" max="15141" width="4.42578125" style="3" bestFit="1" customWidth="1"/>
    <col min="15142" max="15144" width="0" style="3" hidden="1" customWidth="1"/>
    <col min="15145" max="15145" width="6.5703125" style="3" bestFit="1" customWidth="1"/>
    <col min="15146" max="15146" width="3" style="3" bestFit="1" customWidth="1"/>
    <col min="15147" max="15147" width="0" style="3" hidden="1" customWidth="1"/>
    <col min="15148" max="15148" width="5" style="3" bestFit="1" customWidth="1"/>
    <col min="15149" max="15149" width="3" style="3" bestFit="1" customWidth="1"/>
    <col min="15150" max="15150" width="0" style="3" hidden="1" customWidth="1"/>
    <col min="15151" max="15151" width="4.42578125" style="3" bestFit="1" customWidth="1"/>
    <col min="15152" max="15152" width="3.140625" style="3" bestFit="1" customWidth="1"/>
    <col min="15153" max="15153" width="0" style="3" hidden="1" customWidth="1"/>
    <col min="15154" max="15154" width="4.42578125" style="3" bestFit="1" customWidth="1"/>
    <col min="15155" max="15155" width="2.28515625" style="3" customWidth="1"/>
    <col min="15156" max="15156" width="0" style="3" hidden="1" customWidth="1"/>
    <col min="15157" max="15157" width="4.42578125" style="3" bestFit="1" customWidth="1"/>
    <col min="15158" max="15158" width="5.7109375" style="3" customWidth="1"/>
    <col min="15159" max="15159" width="5.140625" style="3" customWidth="1"/>
    <col min="15160" max="15160" width="0" style="3" hidden="1" customWidth="1"/>
    <col min="15161" max="15161" width="10.7109375" style="3" customWidth="1"/>
    <col min="15162" max="15296" width="9.42578125" style="3" customWidth="1"/>
    <col min="15297" max="15297" width="3.7109375" style="3" bestFit="1" customWidth="1"/>
    <col min="15298" max="15298" width="21" style="3" bestFit="1" customWidth="1"/>
    <col min="15299" max="15299" width="5" style="3" bestFit="1" customWidth="1"/>
    <col min="15300" max="15300" width="5.5703125" style="3" bestFit="1" customWidth="1"/>
    <col min="15301" max="15301" width="5" style="3" bestFit="1" customWidth="1"/>
    <col min="15302" max="15302" width="5.85546875" style="3" bestFit="1" customWidth="1"/>
    <col min="15303" max="15303" width="5.42578125" style="3" bestFit="1" customWidth="1"/>
    <col min="15304" max="15310" width="3.140625" style="3" bestFit="1" customWidth="1"/>
    <col min="15311" max="15312" width="5.5703125" style="3" bestFit="1" customWidth="1"/>
    <col min="15313" max="15314" width="3.140625" style="3" bestFit="1" customWidth="1"/>
    <col min="15315" max="15315" width="5.42578125" style="3" bestFit="1" customWidth="1"/>
    <col min="15316" max="15323" width="3.140625" style="3" bestFit="1" customWidth="1"/>
    <col min="15324" max="15324" width="4.5703125" style="3" bestFit="1" customWidth="1"/>
    <col min="15325" max="15326" width="5.5703125" style="3" bestFit="1" customWidth="1"/>
    <col min="15327" max="15327" width="3.7109375" style="3" bestFit="1" customWidth="1"/>
    <col min="15328" max="15330" width="3.140625" style="3" bestFit="1" customWidth="1"/>
    <col min="15331" max="15331" width="5.5703125" style="3" bestFit="1" customWidth="1"/>
    <col min="15332" max="15332" width="3.7109375" style="3" bestFit="1" customWidth="1"/>
    <col min="15333" max="15333" width="4.5703125" style="3" bestFit="1" customWidth="1"/>
    <col min="15334" max="15334" width="3.140625" style="3" bestFit="1" customWidth="1"/>
    <col min="15335" max="15337" width="4.5703125" style="3" bestFit="1" customWidth="1"/>
    <col min="15338" max="15338" width="5.5703125" style="3" bestFit="1" customWidth="1"/>
    <col min="15339" max="15339" width="5.42578125" style="3" bestFit="1" customWidth="1"/>
    <col min="15340" max="15340" width="5" style="3" bestFit="1" customWidth="1"/>
    <col min="15341" max="15341" width="4.5703125" style="3" bestFit="1" customWidth="1"/>
    <col min="15342" max="15342" width="3.7109375" style="3" bestFit="1" customWidth="1"/>
    <col min="15343" max="15343" width="5.42578125" style="3" bestFit="1" customWidth="1"/>
    <col min="15344" max="15344" width="4.5703125" style="3" bestFit="1" customWidth="1"/>
    <col min="15345" max="15345" width="5.42578125" style="3" bestFit="1" customWidth="1"/>
    <col min="15346" max="15347" width="4.5703125" style="3" bestFit="1" customWidth="1"/>
    <col min="15348" max="15348" width="3.7109375" style="3" bestFit="1" customWidth="1"/>
    <col min="15349" max="15349" width="4.5703125" style="3" bestFit="1" customWidth="1"/>
    <col min="15350" max="15350" width="3.140625" style="3" bestFit="1" customWidth="1"/>
    <col min="15351" max="15351" width="3.7109375" style="3" bestFit="1" customWidth="1"/>
    <col min="15352" max="15352" width="4.5703125" style="3" bestFit="1" customWidth="1"/>
    <col min="15353" max="15354" width="5.5703125" style="3" bestFit="1" customWidth="1"/>
    <col min="15355" max="15355" width="3.7109375" style="3" bestFit="1" customWidth="1"/>
    <col min="15356" max="15356" width="4.5703125" style="3" bestFit="1" customWidth="1"/>
    <col min="15357" max="15360" width="3.7109375" style="3"/>
    <col min="15361" max="15361" width="3.140625" style="3" bestFit="1" customWidth="1"/>
    <col min="15362" max="15362" width="14" style="3" bestFit="1" customWidth="1"/>
    <col min="15363" max="15363" width="3.28515625" style="3" bestFit="1" customWidth="1"/>
    <col min="15364" max="15365" width="0" style="3" hidden="1" customWidth="1"/>
    <col min="15366" max="15366" width="4.7109375" style="3" bestFit="1" customWidth="1"/>
    <col min="15367" max="15367" width="3.28515625" style="3" bestFit="1" customWidth="1"/>
    <col min="15368" max="15368" width="0" style="3" hidden="1" customWidth="1"/>
    <col min="15369" max="15369" width="5.42578125" style="3" bestFit="1" customWidth="1"/>
    <col min="15370" max="15370" width="4" style="3" bestFit="1" customWidth="1"/>
    <col min="15371" max="15371" width="0" style="3" hidden="1" customWidth="1"/>
    <col min="15372" max="15372" width="6.140625" style="3" bestFit="1" customWidth="1"/>
    <col min="15373" max="15373" width="3" style="3" bestFit="1" customWidth="1"/>
    <col min="15374" max="15374" width="0" style="3" hidden="1" customWidth="1"/>
    <col min="15375" max="15375" width="5.42578125" style="3" bestFit="1" customWidth="1"/>
    <col min="15376" max="15376" width="2.5703125" style="3" bestFit="1" customWidth="1"/>
    <col min="15377" max="15377" width="0" style="3" hidden="1" customWidth="1"/>
    <col min="15378" max="15378" width="4.42578125" style="3" bestFit="1" customWidth="1"/>
    <col min="15379" max="15379" width="3.140625" style="3" customWidth="1"/>
    <col min="15380" max="15380" width="0" style="3" hidden="1" customWidth="1"/>
    <col min="15381" max="15381" width="5.7109375" style="3" bestFit="1" customWidth="1"/>
    <col min="15382" max="15382" width="2.140625" style="3" customWidth="1"/>
    <col min="15383" max="15383" width="0" style="3" hidden="1" customWidth="1"/>
    <col min="15384" max="15384" width="5.28515625" style="3" customWidth="1"/>
    <col min="15385" max="15385" width="3" style="3" customWidth="1"/>
    <col min="15386" max="15386" width="0" style="3" hidden="1" customWidth="1"/>
    <col min="15387" max="15387" width="5.42578125" style="3" bestFit="1" customWidth="1"/>
    <col min="15388" max="15388" width="2.28515625" style="3" customWidth="1"/>
    <col min="15389" max="15389" width="0" style="3" hidden="1" customWidth="1"/>
    <col min="15390" max="15390" width="4.7109375" style="3" bestFit="1" customWidth="1"/>
    <col min="15391" max="15391" width="3.140625" style="3" bestFit="1" customWidth="1"/>
    <col min="15392" max="15392" width="0" style="3" hidden="1" customWidth="1"/>
    <col min="15393" max="15393" width="4.7109375" style="3" bestFit="1" customWidth="1"/>
    <col min="15394" max="15394" width="2.7109375" style="3" customWidth="1"/>
    <col min="15395" max="15395" width="0" style="3" hidden="1" customWidth="1"/>
    <col min="15396" max="15396" width="3.42578125" style="3" customWidth="1"/>
    <col min="15397" max="15397" width="4.42578125" style="3" bestFit="1" customWidth="1"/>
    <col min="15398" max="15400" width="0" style="3" hidden="1" customWidth="1"/>
    <col min="15401" max="15401" width="6.5703125" style="3" bestFit="1" customWidth="1"/>
    <col min="15402" max="15402" width="3" style="3" bestFit="1" customWidth="1"/>
    <col min="15403" max="15403" width="0" style="3" hidden="1" customWidth="1"/>
    <col min="15404" max="15404" width="5" style="3" bestFit="1" customWidth="1"/>
    <col min="15405" max="15405" width="3" style="3" bestFit="1" customWidth="1"/>
    <col min="15406" max="15406" width="0" style="3" hidden="1" customWidth="1"/>
    <col min="15407" max="15407" width="4.42578125" style="3" bestFit="1" customWidth="1"/>
    <col min="15408" max="15408" width="3.140625" style="3" bestFit="1" customWidth="1"/>
    <col min="15409" max="15409" width="0" style="3" hidden="1" customWidth="1"/>
    <col min="15410" max="15410" width="4.42578125" style="3" bestFit="1" customWidth="1"/>
    <col min="15411" max="15411" width="2.28515625" style="3" customWidth="1"/>
    <col min="15412" max="15412" width="0" style="3" hidden="1" customWidth="1"/>
    <col min="15413" max="15413" width="4.42578125" style="3" bestFit="1" customWidth="1"/>
    <col min="15414" max="15414" width="5.7109375" style="3" customWidth="1"/>
    <col min="15415" max="15415" width="5.140625" style="3" customWidth="1"/>
    <col min="15416" max="15416" width="0" style="3" hidden="1" customWidth="1"/>
    <col min="15417" max="15417" width="10.7109375" style="3" customWidth="1"/>
    <col min="15418" max="15552" width="9.42578125" style="3" customWidth="1"/>
    <col min="15553" max="15553" width="3.7109375" style="3" bestFit="1" customWidth="1"/>
    <col min="15554" max="15554" width="21" style="3" bestFit="1" customWidth="1"/>
    <col min="15555" max="15555" width="5" style="3" bestFit="1" customWidth="1"/>
    <col min="15556" max="15556" width="5.5703125" style="3" bestFit="1" customWidth="1"/>
    <col min="15557" max="15557" width="5" style="3" bestFit="1" customWidth="1"/>
    <col min="15558" max="15558" width="5.85546875" style="3" bestFit="1" customWidth="1"/>
    <col min="15559" max="15559" width="5.42578125" style="3" bestFit="1" customWidth="1"/>
    <col min="15560" max="15566" width="3.140625" style="3" bestFit="1" customWidth="1"/>
    <col min="15567" max="15568" width="5.5703125" style="3" bestFit="1" customWidth="1"/>
    <col min="15569" max="15570" width="3.140625" style="3" bestFit="1" customWidth="1"/>
    <col min="15571" max="15571" width="5.42578125" style="3" bestFit="1" customWidth="1"/>
    <col min="15572" max="15579" width="3.140625" style="3" bestFit="1" customWidth="1"/>
    <col min="15580" max="15580" width="4.5703125" style="3" bestFit="1" customWidth="1"/>
    <col min="15581" max="15582" width="5.5703125" style="3" bestFit="1" customWidth="1"/>
    <col min="15583" max="15583" width="3.7109375" style="3" bestFit="1" customWidth="1"/>
    <col min="15584" max="15586" width="3.140625" style="3" bestFit="1" customWidth="1"/>
    <col min="15587" max="15587" width="5.5703125" style="3" bestFit="1" customWidth="1"/>
    <col min="15588" max="15588" width="3.7109375" style="3" bestFit="1" customWidth="1"/>
    <col min="15589" max="15589" width="4.5703125" style="3" bestFit="1" customWidth="1"/>
    <col min="15590" max="15590" width="3.140625" style="3" bestFit="1" customWidth="1"/>
    <col min="15591" max="15593" width="4.5703125" style="3" bestFit="1" customWidth="1"/>
    <col min="15594" max="15594" width="5.5703125" style="3" bestFit="1" customWidth="1"/>
    <col min="15595" max="15595" width="5.42578125" style="3" bestFit="1" customWidth="1"/>
    <col min="15596" max="15596" width="5" style="3" bestFit="1" customWidth="1"/>
    <col min="15597" max="15597" width="4.5703125" style="3" bestFit="1" customWidth="1"/>
    <col min="15598" max="15598" width="3.7109375" style="3" bestFit="1" customWidth="1"/>
    <col min="15599" max="15599" width="5.42578125" style="3" bestFit="1" customWidth="1"/>
    <col min="15600" max="15600" width="4.5703125" style="3" bestFit="1" customWidth="1"/>
    <col min="15601" max="15601" width="5.42578125" style="3" bestFit="1" customWidth="1"/>
    <col min="15602" max="15603" width="4.5703125" style="3" bestFit="1" customWidth="1"/>
    <col min="15604" max="15604" width="3.7109375" style="3" bestFit="1" customWidth="1"/>
    <col min="15605" max="15605" width="4.5703125" style="3" bestFit="1" customWidth="1"/>
    <col min="15606" max="15606" width="3.140625" style="3" bestFit="1" customWidth="1"/>
    <col min="15607" max="15607" width="3.7109375" style="3" bestFit="1" customWidth="1"/>
    <col min="15608" max="15608" width="4.5703125" style="3" bestFit="1" customWidth="1"/>
    <col min="15609" max="15610" width="5.5703125" style="3" bestFit="1" customWidth="1"/>
    <col min="15611" max="15611" width="3.7109375" style="3" bestFit="1" customWidth="1"/>
    <col min="15612" max="15612" width="4.5703125" style="3" bestFit="1" customWidth="1"/>
    <col min="15613" max="15616" width="3.7109375" style="3"/>
    <col min="15617" max="15617" width="3.140625" style="3" bestFit="1" customWidth="1"/>
    <col min="15618" max="15618" width="14" style="3" bestFit="1" customWidth="1"/>
    <col min="15619" max="15619" width="3.28515625" style="3" bestFit="1" customWidth="1"/>
    <col min="15620" max="15621" width="0" style="3" hidden="1" customWidth="1"/>
    <col min="15622" max="15622" width="4.7109375" style="3" bestFit="1" customWidth="1"/>
    <col min="15623" max="15623" width="3.28515625" style="3" bestFit="1" customWidth="1"/>
    <col min="15624" max="15624" width="0" style="3" hidden="1" customWidth="1"/>
    <col min="15625" max="15625" width="5.42578125" style="3" bestFit="1" customWidth="1"/>
    <col min="15626" max="15626" width="4" style="3" bestFit="1" customWidth="1"/>
    <col min="15627" max="15627" width="0" style="3" hidden="1" customWidth="1"/>
    <col min="15628" max="15628" width="6.140625" style="3" bestFit="1" customWidth="1"/>
    <col min="15629" max="15629" width="3" style="3" bestFit="1" customWidth="1"/>
    <col min="15630" max="15630" width="0" style="3" hidden="1" customWidth="1"/>
    <col min="15631" max="15631" width="5.42578125" style="3" bestFit="1" customWidth="1"/>
    <col min="15632" max="15632" width="2.5703125" style="3" bestFit="1" customWidth="1"/>
    <col min="15633" max="15633" width="0" style="3" hidden="1" customWidth="1"/>
    <col min="15634" max="15634" width="4.42578125" style="3" bestFit="1" customWidth="1"/>
    <col min="15635" max="15635" width="3.140625" style="3" customWidth="1"/>
    <col min="15636" max="15636" width="0" style="3" hidden="1" customWidth="1"/>
    <col min="15637" max="15637" width="5.7109375" style="3" bestFit="1" customWidth="1"/>
    <col min="15638" max="15638" width="2.140625" style="3" customWidth="1"/>
    <col min="15639" max="15639" width="0" style="3" hidden="1" customWidth="1"/>
    <col min="15640" max="15640" width="5.28515625" style="3" customWidth="1"/>
    <col min="15641" max="15641" width="3" style="3" customWidth="1"/>
    <col min="15642" max="15642" width="0" style="3" hidden="1" customWidth="1"/>
    <col min="15643" max="15643" width="5.42578125" style="3" bestFit="1" customWidth="1"/>
    <col min="15644" max="15644" width="2.28515625" style="3" customWidth="1"/>
    <col min="15645" max="15645" width="0" style="3" hidden="1" customWidth="1"/>
    <col min="15646" max="15646" width="4.7109375" style="3" bestFit="1" customWidth="1"/>
    <col min="15647" max="15647" width="3.140625" style="3" bestFit="1" customWidth="1"/>
    <col min="15648" max="15648" width="0" style="3" hidden="1" customWidth="1"/>
    <col min="15649" max="15649" width="4.7109375" style="3" bestFit="1" customWidth="1"/>
    <col min="15650" max="15650" width="2.7109375" style="3" customWidth="1"/>
    <col min="15651" max="15651" width="0" style="3" hidden="1" customWidth="1"/>
    <col min="15652" max="15652" width="3.42578125" style="3" customWidth="1"/>
    <col min="15653" max="15653" width="4.42578125" style="3" bestFit="1" customWidth="1"/>
    <col min="15654" max="15656" width="0" style="3" hidden="1" customWidth="1"/>
    <col min="15657" max="15657" width="6.5703125" style="3" bestFit="1" customWidth="1"/>
    <col min="15658" max="15658" width="3" style="3" bestFit="1" customWidth="1"/>
    <col min="15659" max="15659" width="0" style="3" hidden="1" customWidth="1"/>
    <col min="15660" max="15660" width="5" style="3" bestFit="1" customWidth="1"/>
    <col min="15661" max="15661" width="3" style="3" bestFit="1" customWidth="1"/>
    <col min="15662" max="15662" width="0" style="3" hidden="1" customWidth="1"/>
    <col min="15663" max="15663" width="4.42578125" style="3" bestFit="1" customWidth="1"/>
    <col min="15664" max="15664" width="3.140625" style="3" bestFit="1" customWidth="1"/>
    <col min="15665" max="15665" width="0" style="3" hidden="1" customWidth="1"/>
    <col min="15666" max="15666" width="4.42578125" style="3" bestFit="1" customWidth="1"/>
    <col min="15667" max="15667" width="2.28515625" style="3" customWidth="1"/>
    <col min="15668" max="15668" width="0" style="3" hidden="1" customWidth="1"/>
    <col min="15669" max="15669" width="4.42578125" style="3" bestFit="1" customWidth="1"/>
    <col min="15670" max="15670" width="5.7109375" style="3" customWidth="1"/>
    <col min="15671" max="15671" width="5.140625" style="3" customWidth="1"/>
    <col min="15672" max="15672" width="0" style="3" hidden="1" customWidth="1"/>
    <col min="15673" max="15673" width="10.7109375" style="3" customWidth="1"/>
    <col min="15674" max="15808" width="9.42578125" style="3" customWidth="1"/>
    <col min="15809" max="15809" width="3.7109375" style="3" bestFit="1" customWidth="1"/>
    <col min="15810" max="15810" width="21" style="3" bestFit="1" customWidth="1"/>
    <col min="15811" max="15811" width="5" style="3" bestFit="1" customWidth="1"/>
    <col min="15812" max="15812" width="5.5703125" style="3" bestFit="1" customWidth="1"/>
    <col min="15813" max="15813" width="5" style="3" bestFit="1" customWidth="1"/>
    <col min="15814" max="15814" width="5.85546875" style="3" bestFit="1" customWidth="1"/>
    <col min="15815" max="15815" width="5.42578125" style="3" bestFit="1" customWidth="1"/>
    <col min="15816" max="15822" width="3.140625" style="3" bestFit="1" customWidth="1"/>
    <col min="15823" max="15824" width="5.5703125" style="3" bestFit="1" customWidth="1"/>
    <col min="15825" max="15826" width="3.140625" style="3" bestFit="1" customWidth="1"/>
    <col min="15827" max="15827" width="5.42578125" style="3" bestFit="1" customWidth="1"/>
    <col min="15828" max="15835" width="3.140625" style="3" bestFit="1" customWidth="1"/>
    <col min="15836" max="15836" width="4.5703125" style="3" bestFit="1" customWidth="1"/>
    <col min="15837" max="15838" width="5.5703125" style="3" bestFit="1" customWidth="1"/>
    <col min="15839" max="15839" width="3.7109375" style="3" bestFit="1" customWidth="1"/>
    <col min="15840" max="15842" width="3.140625" style="3" bestFit="1" customWidth="1"/>
    <col min="15843" max="15843" width="5.5703125" style="3" bestFit="1" customWidth="1"/>
    <col min="15844" max="15844" width="3.7109375" style="3" bestFit="1" customWidth="1"/>
    <col min="15845" max="15845" width="4.5703125" style="3" bestFit="1" customWidth="1"/>
    <col min="15846" max="15846" width="3.140625" style="3" bestFit="1" customWidth="1"/>
    <col min="15847" max="15849" width="4.5703125" style="3" bestFit="1" customWidth="1"/>
    <col min="15850" max="15850" width="5.5703125" style="3" bestFit="1" customWidth="1"/>
    <col min="15851" max="15851" width="5.42578125" style="3" bestFit="1" customWidth="1"/>
    <col min="15852" max="15852" width="5" style="3" bestFit="1" customWidth="1"/>
    <col min="15853" max="15853" width="4.5703125" style="3" bestFit="1" customWidth="1"/>
    <col min="15854" max="15854" width="3.7109375" style="3" bestFit="1" customWidth="1"/>
    <col min="15855" max="15855" width="5.42578125" style="3" bestFit="1" customWidth="1"/>
    <col min="15856" max="15856" width="4.5703125" style="3" bestFit="1" customWidth="1"/>
    <col min="15857" max="15857" width="5.42578125" style="3" bestFit="1" customWidth="1"/>
    <col min="15858" max="15859" width="4.5703125" style="3" bestFit="1" customWidth="1"/>
    <col min="15860" max="15860" width="3.7109375" style="3" bestFit="1" customWidth="1"/>
    <col min="15861" max="15861" width="4.5703125" style="3" bestFit="1" customWidth="1"/>
    <col min="15862" max="15862" width="3.140625" style="3" bestFit="1" customWidth="1"/>
    <col min="15863" max="15863" width="3.7109375" style="3" bestFit="1" customWidth="1"/>
    <col min="15864" max="15864" width="4.5703125" style="3" bestFit="1" customWidth="1"/>
    <col min="15865" max="15866" width="5.5703125" style="3" bestFit="1" customWidth="1"/>
    <col min="15867" max="15867" width="3.7109375" style="3" bestFit="1" customWidth="1"/>
    <col min="15868" max="15868" width="4.5703125" style="3" bestFit="1" customWidth="1"/>
    <col min="15869" max="15872" width="3.7109375" style="3"/>
    <col min="15873" max="15873" width="3.140625" style="3" bestFit="1" customWidth="1"/>
    <col min="15874" max="15874" width="14" style="3" bestFit="1" customWidth="1"/>
    <col min="15875" max="15875" width="3.28515625" style="3" bestFit="1" customWidth="1"/>
    <col min="15876" max="15877" width="0" style="3" hidden="1" customWidth="1"/>
    <col min="15878" max="15878" width="4.7109375" style="3" bestFit="1" customWidth="1"/>
    <col min="15879" max="15879" width="3.28515625" style="3" bestFit="1" customWidth="1"/>
    <col min="15880" max="15880" width="0" style="3" hidden="1" customWidth="1"/>
    <col min="15881" max="15881" width="5.42578125" style="3" bestFit="1" customWidth="1"/>
    <col min="15882" max="15882" width="4" style="3" bestFit="1" customWidth="1"/>
    <col min="15883" max="15883" width="0" style="3" hidden="1" customWidth="1"/>
    <col min="15884" max="15884" width="6.140625" style="3" bestFit="1" customWidth="1"/>
    <col min="15885" max="15885" width="3" style="3" bestFit="1" customWidth="1"/>
    <col min="15886" max="15886" width="0" style="3" hidden="1" customWidth="1"/>
    <col min="15887" max="15887" width="5.42578125" style="3" bestFit="1" customWidth="1"/>
    <col min="15888" max="15888" width="2.5703125" style="3" bestFit="1" customWidth="1"/>
    <col min="15889" max="15889" width="0" style="3" hidden="1" customWidth="1"/>
    <col min="15890" max="15890" width="4.42578125" style="3" bestFit="1" customWidth="1"/>
    <col min="15891" max="15891" width="3.140625" style="3" customWidth="1"/>
    <col min="15892" max="15892" width="0" style="3" hidden="1" customWidth="1"/>
    <col min="15893" max="15893" width="5.7109375" style="3" bestFit="1" customWidth="1"/>
    <col min="15894" max="15894" width="2.140625" style="3" customWidth="1"/>
    <col min="15895" max="15895" width="0" style="3" hidden="1" customWidth="1"/>
    <col min="15896" max="15896" width="5.28515625" style="3" customWidth="1"/>
    <col min="15897" max="15897" width="3" style="3" customWidth="1"/>
    <col min="15898" max="15898" width="0" style="3" hidden="1" customWidth="1"/>
    <col min="15899" max="15899" width="5.42578125" style="3" bestFit="1" customWidth="1"/>
    <col min="15900" max="15900" width="2.28515625" style="3" customWidth="1"/>
    <col min="15901" max="15901" width="0" style="3" hidden="1" customWidth="1"/>
    <col min="15902" max="15902" width="4.7109375" style="3" bestFit="1" customWidth="1"/>
    <col min="15903" max="15903" width="3.140625" style="3" bestFit="1" customWidth="1"/>
    <col min="15904" max="15904" width="0" style="3" hidden="1" customWidth="1"/>
    <col min="15905" max="15905" width="4.7109375" style="3" bestFit="1" customWidth="1"/>
    <col min="15906" max="15906" width="2.7109375" style="3" customWidth="1"/>
    <col min="15907" max="15907" width="0" style="3" hidden="1" customWidth="1"/>
    <col min="15908" max="15908" width="3.42578125" style="3" customWidth="1"/>
    <col min="15909" max="15909" width="4.42578125" style="3" bestFit="1" customWidth="1"/>
    <col min="15910" max="15912" width="0" style="3" hidden="1" customWidth="1"/>
    <col min="15913" max="15913" width="6.5703125" style="3" bestFit="1" customWidth="1"/>
    <col min="15914" max="15914" width="3" style="3" bestFit="1" customWidth="1"/>
    <col min="15915" max="15915" width="0" style="3" hidden="1" customWidth="1"/>
    <col min="15916" max="15916" width="5" style="3" bestFit="1" customWidth="1"/>
    <col min="15917" max="15917" width="3" style="3" bestFit="1" customWidth="1"/>
    <col min="15918" max="15918" width="0" style="3" hidden="1" customWidth="1"/>
    <col min="15919" max="15919" width="4.42578125" style="3" bestFit="1" customWidth="1"/>
    <col min="15920" max="15920" width="3.140625" style="3" bestFit="1" customWidth="1"/>
    <col min="15921" max="15921" width="0" style="3" hidden="1" customWidth="1"/>
    <col min="15922" max="15922" width="4.42578125" style="3" bestFit="1" customWidth="1"/>
    <col min="15923" max="15923" width="2.28515625" style="3" customWidth="1"/>
    <col min="15924" max="15924" width="0" style="3" hidden="1" customWidth="1"/>
    <col min="15925" max="15925" width="4.42578125" style="3" bestFit="1" customWidth="1"/>
    <col min="15926" max="15926" width="5.7109375" style="3" customWidth="1"/>
    <col min="15927" max="15927" width="5.140625" style="3" customWidth="1"/>
    <col min="15928" max="15928" width="0" style="3" hidden="1" customWidth="1"/>
    <col min="15929" max="15929" width="10.7109375" style="3" customWidth="1"/>
    <col min="15930" max="16064" width="9.42578125" style="3" customWidth="1"/>
    <col min="16065" max="16065" width="3.7109375" style="3" bestFit="1" customWidth="1"/>
    <col min="16066" max="16066" width="21" style="3" bestFit="1" customWidth="1"/>
    <col min="16067" max="16067" width="5" style="3" bestFit="1" customWidth="1"/>
    <col min="16068" max="16068" width="5.5703125" style="3" bestFit="1" customWidth="1"/>
    <col min="16069" max="16069" width="5" style="3" bestFit="1" customWidth="1"/>
    <col min="16070" max="16070" width="5.85546875" style="3" bestFit="1" customWidth="1"/>
    <col min="16071" max="16071" width="5.42578125" style="3" bestFit="1" customWidth="1"/>
    <col min="16072" max="16078" width="3.140625" style="3" bestFit="1" customWidth="1"/>
    <col min="16079" max="16080" width="5.5703125" style="3" bestFit="1" customWidth="1"/>
    <col min="16081" max="16082" width="3.140625" style="3" bestFit="1" customWidth="1"/>
    <col min="16083" max="16083" width="5.42578125" style="3" bestFit="1" customWidth="1"/>
    <col min="16084" max="16091" width="3.140625" style="3" bestFit="1" customWidth="1"/>
    <col min="16092" max="16092" width="4.5703125" style="3" bestFit="1" customWidth="1"/>
    <col min="16093" max="16094" width="5.5703125" style="3" bestFit="1" customWidth="1"/>
    <col min="16095" max="16095" width="3.7109375" style="3" bestFit="1" customWidth="1"/>
    <col min="16096" max="16098" width="3.140625" style="3" bestFit="1" customWidth="1"/>
    <col min="16099" max="16099" width="5.5703125" style="3" bestFit="1" customWidth="1"/>
    <col min="16100" max="16100" width="3.7109375" style="3" bestFit="1" customWidth="1"/>
    <col min="16101" max="16101" width="4.5703125" style="3" bestFit="1" customWidth="1"/>
    <col min="16102" max="16102" width="3.140625" style="3" bestFit="1" customWidth="1"/>
    <col min="16103" max="16105" width="4.5703125" style="3" bestFit="1" customWidth="1"/>
    <col min="16106" max="16106" width="5.5703125" style="3" bestFit="1" customWidth="1"/>
    <col min="16107" max="16107" width="5.42578125" style="3" bestFit="1" customWidth="1"/>
    <col min="16108" max="16108" width="5" style="3" bestFit="1" customWidth="1"/>
    <col min="16109" max="16109" width="4.5703125" style="3" bestFit="1" customWidth="1"/>
    <col min="16110" max="16110" width="3.7109375" style="3" bestFit="1" customWidth="1"/>
    <col min="16111" max="16111" width="5.42578125" style="3" bestFit="1" customWidth="1"/>
    <col min="16112" max="16112" width="4.5703125" style="3" bestFit="1" customWidth="1"/>
    <col min="16113" max="16113" width="5.42578125" style="3" bestFit="1" customWidth="1"/>
    <col min="16114" max="16115" width="4.5703125" style="3" bestFit="1" customWidth="1"/>
    <col min="16116" max="16116" width="3.7109375" style="3" bestFit="1" customWidth="1"/>
    <col min="16117" max="16117" width="4.5703125" style="3" bestFit="1" customWidth="1"/>
    <col min="16118" max="16118" width="3.140625" style="3" bestFit="1" customWidth="1"/>
    <col min="16119" max="16119" width="3.7109375" style="3" bestFit="1" customWidth="1"/>
    <col min="16120" max="16120" width="4.5703125" style="3" bestFit="1" customWidth="1"/>
    <col min="16121" max="16122" width="5.5703125" style="3" bestFit="1" customWidth="1"/>
    <col min="16123" max="16123" width="3.7109375" style="3" bestFit="1" customWidth="1"/>
    <col min="16124" max="16124" width="4.5703125" style="3" bestFit="1" customWidth="1"/>
    <col min="16125" max="16128" width="3.7109375" style="3"/>
    <col min="16129" max="16129" width="3.140625" style="3" bestFit="1" customWidth="1"/>
    <col min="16130" max="16130" width="14" style="3" bestFit="1" customWidth="1"/>
    <col min="16131" max="16131" width="3.28515625" style="3" bestFit="1" customWidth="1"/>
    <col min="16132" max="16133" width="0" style="3" hidden="1" customWidth="1"/>
    <col min="16134" max="16134" width="4.7109375" style="3" bestFit="1" customWidth="1"/>
    <col min="16135" max="16135" width="3.28515625" style="3" bestFit="1" customWidth="1"/>
    <col min="16136" max="16136" width="0" style="3" hidden="1" customWidth="1"/>
    <col min="16137" max="16137" width="5.42578125" style="3" bestFit="1" customWidth="1"/>
    <col min="16138" max="16138" width="4" style="3" bestFit="1" customWidth="1"/>
    <col min="16139" max="16139" width="0" style="3" hidden="1" customWidth="1"/>
    <col min="16140" max="16140" width="6.140625" style="3" bestFit="1" customWidth="1"/>
    <col min="16141" max="16141" width="3" style="3" bestFit="1" customWidth="1"/>
    <col min="16142" max="16142" width="0" style="3" hidden="1" customWidth="1"/>
    <col min="16143" max="16143" width="5.42578125" style="3" bestFit="1" customWidth="1"/>
    <col min="16144" max="16144" width="2.5703125" style="3" bestFit="1" customWidth="1"/>
    <col min="16145" max="16145" width="0" style="3" hidden="1" customWidth="1"/>
    <col min="16146" max="16146" width="4.42578125" style="3" bestFit="1" customWidth="1"/>
    <col min="16147" max="16147" width="3.140625" style="3" customWidth="1"/>
    <col min="16148" max="16148" width="0" style="3" hidden="1" customWidth="1"/>
    <col min="16149" max="16149" width="5.7109375" style="3" bestFit="1" customWidth="1"/>
    <col min="16150" max="16150" width="2.140625" style="3" customWidth="1"/>
    <col min="16151" max="16151" width="0" style="3" hidden="1" customWidth="1"/>
    <col min="16152" max="16152" width="5.28515625" style="3" customWidth="1"/>
    <col min="16153" max="16153" width="3" style="3" customWidth="1"/>
    <col min="16154" max="16154" width="0" style="3" hidden="1" customWidth="1"/>
    <col min="16155" max="16155" width="5.42578125" style="3" bestFit="1" customWidth="1"/>
    <col min="16156" max="16156" width="2.28515625" style="3" customWidth="1"/>
    <col min="16157" max="16157" width="0" style="3" hidden="1" customWidth="1"/>
    <col min="16158" max="16158" width="4.7109375" style="3" bestFit="1" customWidth="1"/>
    <col min="16159" max="16159" width="3.140625" style="3" bestFit="1" customWidth="1"/>
    <col min="16160" max="16160" width="0" style="3" hidden="1" customWidth="1"/>
    <col min="16161" max="16161" width="4.7109375" style="3" bestFit="1" customWidth="1"/>
    <col min="16162" max="16162" width="2.7109375" style="3" customWidth="1"/>
    <col min="16163" max="16163" width="0" style="3" hidden="1" customWidth="1"/>
    <col min="16164" max="16164" width="3.42578125" style="3" customWidth="1"/>
    <col min="16165" max="16165" width="4.42578125" style="3" bestFit="1" customWidth="1"/>
    <col min="16166" max="16168" width="0" style="3" hidden="1" customWidth="1"/>
    <col min="16169" max="16169" width="6.5703125" style="3" bestFit="1" customWidth="1"/>
    <col min="16170" max="16170" width="3" style="3" bestFit="1" customWidth="1"/>
    <col min="16171" max="16171" width="0" style="3" hidden="1" customWidth="1"/>
    <col min="16172" max="16172" width="5" style="3" bestFit="1" customWidth="1"/>
    <col min="16173" max="16173" width="3" style="3" bestFit="1" customWidth="1"/>
    <col min="16174" max="16174" width="0" style="3" hidden="1" customWidth="1"/>
    <col min="16175" max="16175" width="4.42578125" style="3" bestFit="1" customWidth="1"/>
    <col min="16176" max="16176" width="3.140625" style="3" bestFit="1" customWidth="1"/>
    <col min="16177" max="16177" width="0" style="3" hidden="1" customWidth="1"/>
    <col min="16178" max="16178" width="4.42578125" style="3" bestFit="1" customWidth="1"/>
    <col min="16179" max="16179" width="2.28515625" style="3" customWidth="1"/>
    <col min="16180" max="16180" width="0" style="3" hidden="1" customWidth="1"/>
    <col min="16181" max="16181" width="4.42578125" style="3" bestFit="1" customWidth="1"/>
    <col min="16182" max="16182" width="5.7109375" style="3" customWidth="1"/>
    <col min="16183" max="16183" width="5.140625" style="3" customWidth="1"/>
    <col min="16184" max="16184" width="0" style="3" hidden="1" customWidth="1"/>
    <col min="16185" max="16185" width="10.7109375" style="3" customWidth="1"/>
    <col min="16186" max="16320" width="9.42578125" style="3" customWidth="1"/>
    <col min="16321" max="16321" width="3.7109375" style="3" bestFit="1" customWidth="1"/>
    <col min="16322" max="16322" width="21" style="3" bestFit="1" customWidth="1"/>
    <col min="16323" max="16323" width="5" style="3" bestFit="1" customWidth="1"/>
    <col min="16324" max="16324" width="5.5703125" style="3" bestFit="1" customWidth="1"/>
    <col min="16325" max="16325" width="5" style="3" bestFit="1" customWidth="1"/>
    <col min="16326" max="16326" width="5.85546875" style="3" bestFit="1" customWidth="1"/>
    <col min="16327" max="16327" width="5.42578125" style="3" bestFit="1" customWidth="1"/>
    <col min="16328" max="16334" width="3.140625" style="3" bestFit="1" customWidth="1"/>
    <col min="16335" max="16336" width="5.5703125" style="3" bestFit="1" customWidth="1"/>
    <col min="16337" max="16338" width="3.140625" style="3" bestFit="1" customWidth="1"/>
    <col min="16339" max="16339" width="5.42578125" style="3" bestFit="1" customWidth="1"/>
    <col min="16340" max="16347" width="3.140625" style="3" bestFit="1" customWidth="1"/>
    <col min="16348" max="16348" width="4.5703125" style="3" bestFit="1" customWidth="1"/>
    <col min="16349" max="16350" width="5.5703125" style="3" bestFit="1" customWidth="1"/>
    <col min="16351" max="16351" width="3.7109375" style="3" bestFit="1" customWidth="1"/>
    <col min="16352" max="16354" width="3.140625" style="3" bestFit="1" customWidth="1"/>
    <col min="16355" max="16355" width="5.5703125" style="3" bestFit="1" customWidth="1"/>
    <col min="16356" max="16356" width="3.7109375" style="3" bestFit="1" customWidth="1"/>
    <col min="16357" max="16357" width="4.5703125" style="3" bestFit="1" customWidth="1"/>
    <col min="16358" max="16358" width="3.140625" style="3" bestFit="1" customWidth="1"/>
    <col min="16359" max="16361" width="4.5703125" style="3" bestFit="1" customWidth="1"/>
    <col min="16362" max="16362" width="5.5703125" style="3" bestFit="1" customWidth="1"/>
    <col min="16363" max="16363" width="5.42578125" style="3" bestFit="1" customWidth="1"/>
    <col min="16364" max="16364" width="5" style="3" bestFit="1" customWidth="1"/>
    <col min="16365" max="16365" width="4.5703125" style="3" bestFit="1" customWidth="1"/>
    <col min="16366" max="16366" width="3.7109375" style="3" bestFit="1" customWidth="1"/>
    <col min="16367" max="16367" width="5.42578125" style="3" bestFit="1" customWidth="1"/>
    <col min="16368" max="16368" width="4.5703125" style="3" bestFit="1" customWidth="1"/>
    <col min="16369" max="16369" width="5.42578125" style="3" bestFit="1" customWidth="1"/>
    <col min="16370" max="16371" width="4.5703125" style="3" bestFit="1" customWidth="1"/>
    <col min="16372" max="16372" width="3.7109375" style="3" bestFit="1" customWidth="1"/>
    <col min="16373" max="16373" width="4.5703125" style="3" bestFit="1" customWidth="1"/>
    <col min="16374" max="16374" width="3.140625" style="3" bestFit="1" customWidth="1"/>
    <col min="16375" max="16375" width="3.7109375" style="3" bestFit="1" customWidth="1"/>
    <col min="16376" max="16376" width="4.5703125" style="3" bestFit="1" customWidth="1"/>
    <col min="16377" max="16378" width="5.5703125" style="3" bestFit="1" customWidth="1"/>
    <col min="16379" max="16379" width="3.7109375" style="3" bestFit="1" customWidth="1"/>
    <col min="16380" max="16380" width="4.5703125" style="3" bestFit="1" customWidth="1"/>
    <col min="16381" max="16384" width="3.7109375" style="3"/>
  </cols>
  <sheetData>
    <row r="1" spans="1:58">
      <c r="A1" s="1"/>
      <c r="B1" s="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8" s="7" customFormat="1" ht="193.5">
      <c r="A2" s="4"/>
      <c r="B2" s="5"/>
      <c r="C2" s="6" t="s">
        <v>0</v>
      </c>
      <c r="D2" s="6" t="s">
        <v>1</v>
      </c>
      <c r="E2" s="6" t="s">
        <v>2</v>
      </c>
      <c r="G2" s="6" t="s">
        <v>3</v>
      </c>
      <c r="H2" s="6" t="s">
        <v>4</v>
      </c>
      <c r="J2" s="6" t="s">
        <v>5</v>
      </c>
      <c r="K2" s="6" t="s">
        <v>6</v>
      </c>
      <c r="L2" s="6" t="s">
        <v>4</v>
      </c>
      <c r="M2" s="6" t="s">
        <v>7</v>
      </c>
      <c r="N2" s="6"/>
      <c r="O2" s="6" t="s">
        <v>8</v>
      </c>
      <c r="P2" s="6" t="s">
        <v>9</v>
      </c>
      <c r="Q2" s="6"/>
      <c r="R2" s="6" t="s">
        <v>10</v>
      </c>
      <c r="S2" s="6" t="s">
        <v>11</v>
      </c>
      <c r="T2" s="6"/>
      <c r="U2" s="6" t="s">
        <v>12</v>
      </c>
      <c r="V2" s="6" t="s">
        <v>13</v>
      </c>
      <c r="W2" s="6"/>
      <c r="X2" s="6" t="s">
        <v>14</v>
      </c>
      <c r="Y2" s="6" t="s">
        <v>15</v>
      </c>
      <c r="Z2" s="6"/>
      <c r="AA2" s="6" t="s">
        <v>16</v>
      </c>
      <c r="AB2" s="6" t="s">
        <v>17</v>
      </c>
      <c r="AC2" s="6"/>
      <c r="AD2" s="6" t="s">
        <v>18</v>
      </c>
      <c r="AE2" s="6" t="s">
        <v>19</v>
      </c>
      <c r="AF2" s="6"/>
      <c r="AG2" s="6" t="s">
        <v>20</v>
      </c>
      <c r="AH2" s="6" t="s">
        <v>21</v>
      </c>
      <c r="AI2" s="6"/>
      <c r="AJ2" s="6" t="s">
        <v>22</v>
      </c>
      <c r="AK2" s="6" t="s">
        <v>23</v>
      </c>
      <c r="AL2" s="6" t="s">
        <v>24</v>
      </c>
      <c r="AM2" s="6" t="s">
        <v>25</v>
      </c>
      <c r="AN2" s="6"/>
      <c r="AO2" s="6" t="s">
        <v>26</v>
      </c>
      <c r="AP2" s="6" t="s">
        <v>27</v>
      </c>
      <c r="AQ2" s="6"/>
      <c r="AR2" s="6" t="s">
        <v>28</v>
      </c>
      <c r="AS2" s="6" t="s">
        <v>29</v>
      </c>
      <c r="AT2" s="6"/>
      <c r="AU2" s="6" t="s">
        <v>30</v>
      </c>
      <c r="AV2" s="6" t="s">
        <v>31</v>
      </c>
      <c r="AW2" s="6"/>
      <c r="AX2" s="6" t="s">
        <v>32</v>
      </c>
      <c r="AY2" s="6" t="s">
        <v>33</v>
      </c>
      <c r="AZ2" s="6"/>
      <c r="BA2" s="6" t="s">
        <v>34</v>
      </c>
      <c r="BB2" s="6" t="s">
        <v>35</v>
      </c>
      <c r="BC2" s="6" t="s">
        <v>36</v>
      </c>
      <c r="BD2" s="6">
        <v>4056</v>
      </c>
      <c r="BE2" s="6" t="s">
        <v>37</v>
      </c>
      <c r="BF2" s="6" t="s">
        <v>38</v>
      </c>
    </row>
    <row r="3" spans="1:58">
      <c r="A3" s="8">
        <v>1</v>
      </c>
      <c r="B3" s="9" t="s">
        <v>39</v>
      </c>
      <c r="C3" s="10"/>
      <c r="D3" s="10"/>
      <c r="E3" s="10">
        <v>201</v>
      </c>
      <c r="F3" s="10"/>
      <c r="G3" s="10">
        <v>35</v>
      </c>
      <c r="H3" s="10">
        <v>841</v>
      </c>
      <c r="I3" s="10">
        <f>H3*G3</f>
        <v>29435</v>
      </c>
      <c r="J3" s="10"/>
      <c r="K3" s="10" t="s">
        <v>40</v>
      </c>
      <c r="L3" s="10"/>
      <c r="M3" s="10"/>
      <c r="N3" s="10">
        <v>427.6</v>
      </c>
      <c r="O3" s="10">
        <f>N3*M3</f>
        <v>0</v>
      </c>
      <c r="P3" s="10"/>
      <c r="Q3" s="10">
        <v>1102</v>
      </c>
      <c r="R3" s="10">
        <f t="shared" ref="R3:R11" si="0">Q3*P3</f>
        <v>0</v>
      </c>
      <c r="S3" s="10"/>
      <c r="T3" s="10">
        <v>427</v>
      </c>
      <c r="U3" s="10">
        <f>T3*S3</f>
        <v>0</v>
      </c>
      <c r="V3" s="10">
        <v>10</v>
      </c>
      <c r="W3" s="10">
        <v>13764</v>
      </c>
      <c r="X3" s="10">
        <f>W3*V3</f>
        <v>137640</v>
      </c>
      <c r="Y3" s="10"/>
      <c r="Z3" s="11">
        <v>4056</v>
      </c>
      <c r="AA3" s="10">
        <f>Z3*Y3</f>
        <v>0</v>
      </c>
      <c r="AB3" s="10"/>
      <c r="AC3" s="10">
        <v>12900</v>
      </c>
      <c r="AD3" s="10">
        <f>AC3*AB3</f>
        <v>0</v>
      </c>
      <c r="AE3" s="10">
        <v>4</v>
      </c>
      <c r="AF3" s="10">
        <v>5295</v>
      </c>
      <c r="AG3" s="10">
        <f>AF3*AE3</f>
        <v>21180</v>
      </c>
      <c r="AH3" s="10">
        <v>1</v>
      </c>
      <c r="AI3" s="10">
        <v>995</v>
      </c>
      <c r="AJ3" s="10">
        <f>AI3*AH3</f>
        <v>995</v>
      </c>
      <c r="AK3" s="12">
        <v>45.9</v>
      </c>
      <c r="AL3" s="10"/>
      <c r="AM3" s="10"/>
      <c r="AN3" s="10">
        <v>1279</v>
      </c>
      <c r="AO3" s="12">
        <f>AN3*AK3</f>
        <v>58706.1</v>
      </c>
      <c r="AP3" s="10">
        <v>2</v>
      </c>
      <c r="AQ3" s="10">
        <v>267</v>
      </c>
      <c r="AR3" s="10">
        <f>AQ3*AP3</f>
        <v>534</v>
      </c>
      <c r="AS3" s="10"/>
      <c r="AT3" s="10">
        <v>635</v>
      </c>
      <c r="AU3" s="10">
        <f>AT3*AS3</f>
        <v>0</v>
      </c>
      <c r="AV3" s="10">
        <v>2</v>
      </c>
      <c r="AW3" s="10">
        <v>674</v>
      </c>
      <c r="AX3" s="10">
        <f>AW3*AV3</f>
        <v>1348</v>
      </c>
      <c r="AY3" s="10"/>
      <c r="AZ3" s="10">
        <v>55</v>
      </c>
      <c r="BA3" s="10">
        <f>AZ3*AY3</f>
        <v>0</v>
      </c>
      <c r="BB3" s="10"/>
      <c r="BC3" s="10">
        <f>BD3*BB3</f>
        <v>0</v>
      </c>
      <c r="BD3" s="10">
        <v>4056</v>
      </c>
      <c r="BE3" s="12">
        <f t="shared" ref="BE3:BE20" si="1">BC3+BA3+AX3+AU3+AR3+AO3+AJ3+AG3+AD3+AA3+X3+U3+R3+O3+L3+I3+F3</f>
        <v>249838.1</v>
      </c>
      <c r="BF3" s="13">
        <v>703175.69</v>
      </c>
    </row>
    <row r="4" spans="1:58">
      <c r="A4" s="8">
        <v>2</v>
      </c>
      <c r="B4" s="9" t="s">
        <v>41</v>
      </c>
      <c r="C4" s="10">
        <v>50</v>
      </c>
      <c r="D4" s="10"/>
      <c r="E4" s="10">
        <v>201</v>
      </c>
      <c r="F4" s="10">
        <f>E4*C4</f>
        <v>10050</v>
      </c>
      <c r="G4" s="10">
        <v>2</v>
      </c>
      <c r="H4" s="10">
        <v>841</v>
      </c>
      <c r="I4" s="10">
        <f>H4*G4</f>
        <v>1682</v>
      </c>
      <c r="J4" s="10"/>
      <c r="K4" s="10" t="s">
        <v>42</v>
      </c>
      <c r="L4" s="10"/>
      <c r="M4" s="10"/>
      <c r="N4" s="10">
        <v>427.6</v>
      </c>
      <c r="O4" s="10">
        <f>N4*M4</f>
        <v>0</v>
      </c>
      <c r="P4" s="10"/>
      <c r="Q4" s="10">
        <v>1102</v>
      </c>
      <c r="R4" s="10">
        <f t="shared" si="0"/>
        <v>0</v>
      </c>
      <c r="S4" s="10">
        <v>1</v>
      </c>
      <c r="T4" s="10">
        <v>427</v>
      </c>
      <c r="U4" s="10">
        <f>T4*S4</f>
        <v>427</v>
      </c>
      <c r="V4" s="10">
        <v>10</v>
      </c>
      <c r="W4" s="10" t="s">
        <v>406</v>
      </c>
      <c r="X4" s="10" t="e">
        <f>W4*V4</f>
        <v>#VALUE!</v>
      </c>
      <c r="Y4" s="10"/>
      <c r="Z4" s="11">
        <v>4056</v>
      </c>
      <c r="AA4" s="10">
        <f>Z4*Y4</f>
        <v>0</v>
      </c>
      <c r="AB4" s="10"/>
      <c r="AC4" s="10">
        <v>12900</v>
      </c>
      <c r="AD4" s="10">
        <f>AC4*AB4</f>
        <v>0</v>
      </c>
      <c r="AE4" s="10">
        <v>2</v>
      </c>
      <c r="AF4" s="10">
        <v>5295</v>
      </c>
      <c r="AG4" s="10">
        <f>AF4*AE4</f>
        <v>10590</v>
      </c>
      <c r="AH4" s="10"/>
      <c r="AI4" s="10">
        <v>995</v>
      </c>
      <c r="AJ4" s="10">
        <f>AI4*AH4</f>
        <v>0</v>
      </c>
      <c r="AK4" s="12">
        <v>45.9</v>
      </c>
      <c r="AL4" s="10"/>
      <c r="AM4" s="10"/>
      <c r="AN4" s="10">
        <v>1279</v>
      </c>
      <c r="AO4" s="12">
        <f>AN4*AK4</f>
        <v>58706.1</v>
      </c>
      <c r="AP4" s="10">
        <v>2</v>
      </c>
      <c r="AQ4" s="10">
        <v>267</v>
      </c>
      <c r="AR4" s="10">
        <f>AQ4*AP4</f>
        <v>534</v>
      </c>
      <c r="AS4" s="10"/>
      <c r="AT4" s="10">
        <v>635</v>
      </c>
      <c r="AU4" s="10">
        <f>AT4*AS4</f>
        <v>0</v>
      </c>
      <c r="AV4" s="10">
        <v>2</v>
      </c>
      <c r="AW4" s="10">
        <v>674</v>
      </c>
      <c r="AX4" s="10">
        <f>AW4*AV4</f>
        <v>1348</v>
      </c>
      <c r="AY4" s="10"/>
      <c r="AZ4" s="10">
        <v>55</v>
      </c>
      <c r="BA4" s="10">
        <f>AZ4*AY4</f>
        <v>0</v>
      </c>
      <c r="BB4" s="10"/>
      <c r="BC4" s="10">
        <f>BD4*BB4</f>
        <v>0</v>
      </c>
      <c r="BD4" s="10">
        <v>4056</v>
      </c>
      <c r="BE4" s="12" t="e">
        <f t="shared" si="1"/>
        <v>#VALUE!</v>
      </c>
      <c r="BF4" s="13">
        <v>525191.74</v>
      </c>
    </row>
    <row r="5" spans="1:58">
      <c r="A5" s="8">
        <v>3</v>
      </c>
      <c r="B5" s="9" t="s">
        <v>43</v>
      </c>
      <c r="C5" s="10">
        <v>50</v>
      </c>
      <c r="D5" s="10"/>
      <c r="E5" s="10">
        <v>201</v>
      </c>
      <c r="F5" s="10">
        <f>E5*C5</f>
        <v>10050</v>
      </c>
      <c r="G5" s="10"/>
      <c r="H5" s="10">
        <v>841</v>
      </c>
      <c r="I5" s="10"/>
      <c r="J5" s="10"/>
      <c r="K5" s="10"/>
      <c r="L5" s="10"/>
      <c r="M5" s="10"/>
      <c r="N5" s="10">
        <v>427.6</v>
      </c>
      <c r="O5" s="10">
        <f>N5*M5</f>
        <v>0</v>
      </c>
      <c r="P5" s="10"/>
      <c r="Q5" s="10">
        <v>1102</v>
      </c>
      <c r="R5" s="10">
        <f t="shared" si="0"/>
        <v>0</v>
      </c>
      <c r="S5" s="10"/>
      <c r="T5" s="10">
        <v>427</v>
      </c>
      <c r="U5" s="10">
        <f>T5*S5</f>
        <v>0</v>
      </c>
      <c r="V5" s="10"/>
      <c r="W5" s="10">
        <v>13764</v>
      </c>
      <c r="X5" s="10">
        <f>W5*V5</f>
        <v>0</v>
      </c>
      <c r="Y5" s="10"/>
      <c r="Z5" s="11">
        <v>4056</v>
      </c>
      <c r="AA5" s="10">
        <f>Z5*Y5</f>
        <v>0</v>
      </c>
      <c r="AB5" s="10"/>
      <c r="AC5" s="10">
        <v>12900</v>
      </c>
      <c r="AD5" s="10">
        <f>AC5*AB5</f>
        <v>0</v>
      </c>
      <c r="AE5" s="10"/>
      <c r="AF5" s="10">
        <v>5295</v>
      </c>
      <c r="AG5" s="10">
        <f>AF5*AE5</f>
        <v>0</v>
      </c>
      <c r="AH5" s="10"/>
      <c r="AI5" s="10">
        <v>995</v>
      </c>
      <c r="AJ5" s="10">
        <f>AI5*AH5</f>
        <v>0</v>
      </c>
      <c r="AK5" s="12">
        <v>45.9</v>
      </c>
      <c r="AL5" s="10"/>
      <c r="AM5" s="10"/>
      <c r="AN5" s="10">
        <v>1279</v>
      </c>
      <c r="AO5" s="12">
        <f>AN5*AK5</f>
        <v>58706.1</v>
      </c>
      <c r="AP5" s="10">
        <v>2</v>
      </c>
      <c r="AQ5" s="10">
        <v>267</v>
      </c>
      <c r="AR5" s="10">
        <f>AQ5*AP5</f>
        <v>534</v>
      </c>
      <c r="AS5" s="10"/>
      <c r="AT5" s="10">
        <v>635</v>
      </c>
      <c r="AU5" s="10">
        <f>AT5*AS5</f>
        <v>0</v>
      </c>
      <c r="AV5" s="10"/>
      <c r="AW5" s="10">
        <v>674</v>
      </c>
      <c r="AX5" s="10">
        <f>AW5*AV5</f>
        <v>0</v>
      </c>
      <c r="AY5" s="10"/>
      <c r="AZ5" s="10">
        <v>55</v>
      </c>
      <c r="BA5" s="10">
        <f>AZ5*AY5</f>
        <v>0</v>
      </c>
      <c r="BB5" s="10"/>
      <c r="BC5" s="10">
        <f>BD5*BB5</f>
        <v>0</v>
      </c>
      <c r="BD5" s="10">
        <v>4056</v>
      </c>
      <c r="BE5" s="12">
        <f t="shared" si="1"/>
        <v>69290.100000000006</v>
      </c>
      <c r="BF5" s="13">
        <v>678316.94</v>
      </c>
    </row>
    <row r="6" spans="1:58">
      <c r="A6" s="8">
        <v>4</v>
      </c>
      <c r="B6" s="9" t="s">
        <v>44</v>
      </c>
      <c r="C6" s="10"/>
      <c r="D6" s="10"/>
      <c r="E6" s="10">
        <v>201</v>
      </c>
      <c r="F6" s="10"/>
      <c r="G6" s="10">
        <v>2</v>
      </c>
      <c r="H6" s="10">
        <v>841</v>
      </c>
      <c r="I6" s="10">
        <f t="shared" ref="I6:I20" si="2">H6*G6</f>
        <v>1682</v>
      </c>
      <c r="J6" s="10">
        <v>5</v>
      </c>
      <c r="K6" s="10"/>
      <c r="L6" s="10">
        <f>J6*H6</f>
        <v>4205</v>
      </c>
      <c r="M6" s="10"/>
      <c r="N6" s="10">
        <v>427.6</v>
      </c>
      <c r="O6" s="10">
        <f t="shared" ref="O6:O11" si="3">N6*M6</f>
        <v>0</v>
      </c>
      <c r="P6" s="10"/>
      <c r="Q6" s="10">
        <v>1102</v>
      </c>
      <c r="R6" s="10">
        <f t="shared" si="0"/>
        <v>0</v>
      </c>
      <c r="S6" s="10"/>
      <c r="T6" s="10">
        <v>427</v>
      </c>
      <c r="U6" s="10">
        <f t="shared" ref="U6:U19" si="4">T6*S6</f>
        <v>0</v>
      </c>
      <c r="V6" s="10">
        <v>7</v>
      </c>
      <c r="W6" s="10">
        <v>13764</v>
      </c>
      <c r="X6" s="10">
        <f t="shared" ref="X6:X20" si="5">W6*V6</f>
        <v>96348</v>
      </c>
      <c r="Y6" s="10"/>
      <c r="Z6" s="11">
        <v>4056</v>
      </c>
      <c r="AA6" s="10">
        <f t="shared" ref="AA6:AA20" si="6">Z6*Y6</f>
        <v>0</v>
      </c>
      <c r="AB6" s="10">
        <v>1</v>
      </c>
      <c r="AC6" s="10">
        <v>12900</v>
      </c>
      <c r="AD6" s="10">
        <f t="shared" ref="AD6:AD20" si="7">AC6*AB6</f>
        <v>12900</v>
      </c>
      <c r="AE6" s="10">
        <v>2</v>
      </c>
      <c r="AF6" s="10">
        <v>5295</v>
      </c>
      <c r="AG6" s="10">
        <f t="shared" ref="AG6:AG20" si="8">AF6*AE6</f>
        <v>10590</v>
      </c>
      <c r="AH6" s="10">
        <v>1</v>
      </c>
      <c r="AI6" s="10">
        <v>995</v>
      </c>
      <c r="AJ6" s="10">
        <f t="shared" ref="AJ6:AJ20" si="9">AI6*AH6</f>
        <v>995</v>
      </c>
      <c r="AK6" s="10"/>
      <c r="AL6" s="10"/>
      <c r="AM6" s="10"/>
      <c r="AN6" s="10">
        <v>1279</v>
      </c>
      <c r="AO6" s="10">
        <f t="shared" ref="AO6:AO20" si="10">AN6*AK6</f>
        <v>0</v>
      </c>
      <c r="AP6" s="10">
        <v>2</v>
      </c>
      <c r="AQ6" s="10">
        <v>267</v>
      </c>
      <c r="AR6" s="10">
        <f t="shared" ref="AR6:AR20" si="11">AQ6*AP6</f>
        <v>534</v>
      </c>
      <c r="AS6" s="10"/>
      <c r="AT6" s="10">
        <v>635</v>
      </c>
      <c r="AU6" s="10">
        <f t="shared" ref="AU6:AU11" si="12">AT6*AS6</f>
        <v>0</v>
      </c>
      <c r="AV6" s="10"/>
      <c r="AW6" s="10">
        <v>674</v>
      </c>
      <c r="AX6" s="10">
        <f t="shared" ref="AX6:AX20" si="13">AW6*AV6</f>
        <v>0</v>
      </c>
      <c r="AY6" s="10"/>
      <c r="AZ6" s="10">
        <v>55</v>
      </c>
      <c r="BA6" s="10">
        <f t="shared" ref="BA6:BA11" si="14">AZ6*AY6</f>
        <v>0</v>
      </c>
      <c r="BB6" s="10"/>
      <c r="BC6" s="10">
        <f t="shared" ref="BC6:BC20" si="15">BD6*BB6</f>
        <v>0</v>
      </c>
      <c r="BD6" s="10">
        <v>4056</v>
      </c>
      <c r="BE6" s="12">
        <f t="shared" si="1"/>
        <v>127254</v>
      </c>
      <c r="BF6" s="13">
        <v>247155.20000000001</v>
      </c>
    </row>
    <row r="7" spans="1:58">
      <c r="A7" s="8">
        <v>5</v>
      </c>
      <c r="B7" s="9" t="s">
        <v>45</v>
      </c>
      <c r="C7" s="10"/>
      <c r="D7" s="10"/>
      <c r="E7" s="10">
        <v>201</v>
      </c>
      <c r="F7" s="10"/>
      <c r="G7" s="10">
        <v>1</v>
      </c>
      <c r="H7" s="10">
        <v>841</v>
      </c>
      <c r="I7" s="10">
        <f t="shared" si="2"/>
        <v>841</v>
      </c>
      <c r="J7" s="10"/>
      <c r="K7" s="10"/>
      <c r="L7" s="10"/>
      <c r="M7" s="10"/>
      <c r="N7" s="10">
        <v>427.6</v>
      </c>
      <c r="O7" s="10">
        <f t="shared" si="3"/>
        <v>0</v>
      </c>
      <c r="P7" s="10"/>
      <c r="Q7" s="10">
        <v>1102</v>
      </c>
      <c r="R7" s="10">
        <f t="shared" si="0"/>
        <v>0</v>
      </c>
      <c r="S7" s="10"/>
      <c r="T7" s="10">
        <v>427</v>
      </c>
      <c r="U7" s="10">
        <f t="shared" si="4"/>
        <v>0</v>
      </c>
      <c r="V7" s="10">
        <v>6</v>
      </c>
      <c r="W7" s="10">
        <v>13764</v>
      </c>
      <c r="X7" s="10">
        <f t="shared" si="5"/>
        <v>82584</v>
      </c>
      <c r="Y7" s="10">
        <v>3</v>
      </c>
      <c r="Z7" s="11">
        <v>4056</v>
      </c>
      <c r="AA7" s="10">
        <f t="shared" si="6"/>
        <v>12168</v>
      </c>
      <c r="AB7" s="10">
        <v>4</v>
      </c>
      <c r="AC7" s="10">
        <v>12900</v>
      </c>
      <c r="AD7" s="10">
        <f t="shared" si="7"/>
        <v>51600</v>
      </c>
      <c r="AE7" s="10">
        <v>2</v>
      </c>
      <c r="AF7" s="10">
        <v>5295</v>
      </c>
      <c r="AG7" s="10">
        <f t="shared" si="8"/>
        <v>10590</v>
      </c>
      <c r="AH7" s="10">
        <v>1</v>
      </c>
      <c r="AI7" s="10">
        <v>995</v>
      </c>
      <c r="AJ7" s="10">
        <f t="shared" si="9"/>
        <v>995</v>
      </c>
      <c r="AK7" s="10"/>
      <c r="AL7" s="10"/>
      <c r="AM7" s="10"/>
      <c r="AN7" s="10">
        <v>1279</v>
      </c>
      <c r="AO7" s="10">
        <f t="shared" si="10"/>
        <v>0</v>
      </c>
      <c r="AP7" s="10">
        <v>2</v>
      </c>
      <c r="AQ7" s="10">
        <v>267</v>
      </c>
      <c r="AR7" s="10">
        <f t="shared" si="11"/>
        <v>534</v>
      </c>
      <c r="AS7" s="10"/>
      <c r="AT7" s="10">
        <v>635</v>
      </c>
      <c r="AU7" s="10">
        <f t="shared" si="12"/>
        <v>0</v>
      </c>
      <c r="AV7" s="10"/>
      <c r="AW7" s="10">
        <v>674</v>
      </c>
      <c r="AX7" s="10">
        <f t="shared" si="13"/>
        <v>0</v>
      </c>
      <c r="AY7" s="10"/>
      <c r="AZ7" s="10">
        <v>55</v>
      </c>
      <c r="BA7" s="10">
        <f t="shared" si="14"/>
        <v>0</v>
      </c>
      <c r="BB7" s="10"/>
      <c r="BC7" s="10">
        <f t="shared" si="15"/>
        <v>0</v>
      </c>
      <c r="BD7" s="10">
        <v>4056</v>
      </c>
      <c r="BE7" s="12">
        <f t="shared" si="1"/>
        <v>159312</v>
      </c>
      <c r="BF7" s="13">
        <v>491064.55</v>
      </c>
    </row>
    <row r="8" spans="1:58">
      <c r="A8" s="8">
        <v>6</v>
      </c>
      <c r="B8" s="9" t="s">
        <v>46</v>
      </c>
      <c r="C8" s="10"/>
      <c r="D8" s="10"/>
      <c r="E8" s="10">
        <v>201</v>
      </c>
      <c r="F8" s="10"/>
      <c r="G8" s="10">
        <v>2</v>
      </c>
      <c r="H8" s="10">
        <v>841</v>
      </c>
      <c r="I8" s="10">
        <f t="shared" si="2"/>
        <v>1682</v>
      </c>
      <c r="J8" s="10"/>
      <c r="K8" s="10"/>
      <c r="L8" s="10"/>
      <c r="M8" s="10"/>
      <c r="N8" s="10">
        <v>427.6</v>
      </c>
      <c r="O8" s="10">
        <f t="shared" si="3"/>
        <v>0</v>
      </c>
      <c r="P8" s="10"/>
      <c r="Q8" s="10">
        <v>1102</v>
      </c>
      <c r="R8" s="10">
        <f t="shared" si="0"/>
        <v>0</v>
      </c>
      <c r="S8" s="10"/>
      <c r="T8" s="10">
        <v>427</v>
      </c>
      <c r="U8" s="10">
        <f t="shared" si="4"/>
        <v>0</v>
      </c>
      <c r="V8" s="10"/>
      <c r="W8" s="10">
        <v>13764</v>
      </c>
      <c r="X8" s="10">
        <f t="shared" si="5"/>
        <v>0</v>
      </c>
      <c r="Y8" s="10"/>
      <c r="Z8" s="11">
        <v>4056</v>
      </c>
      <c r="AA8" s="10">
        <f t="shared" si="6"/>
        <v>0</v>
      </c>
      <c r="AB8" s="10"/>
      <c r="AC8" s="10">
        <v>12900</v>
      </c>
      <c r="AD8" s="10">
        <f t="shared" si="7"/>
        <v>0</v>
      </c>
      <c r="AE8" s="10">
        <v>3</v>
      </c>
      <c r="AF8" s="10">
        <v>5295</v>
      </c>
      <c r="AG8" s="10">
        <f t="shared" si="8"/>
        <v>15885</v>
      </c>
      <c r="AH8" s="10">
        <v>1</v>
      </c>
      <c r="AI8" s="10">
        <v>995</v>
      </c>
      <c r="AJ8" s="10">
        <f t="shared" si="9"/>
        <v>995</v>
      </c>
      <c r="AK8" s="12">
        <v>45.9</v>
      </c>
      <c r="AL8" s="10"/>
      <c r="AM8" s="10"/>
      <c r="AN8" s="10">
        <v>1279</v>
      </c>
      <c r="AO8" s="12">
        <f t="shared" si="10"/>
        <v>58706.1</v>
      </c>
      <c r="AP8" s="10">
        <v>2</v>
      </c>
      <c r="AQ8" s="10">
        <v>267</v>
      </c>
      <c r="AR8" s="10">
        <f t="shared" si="11"/>
        <v>534</v>
      </c>
      <c r="AS8" s="10"/>
      <c r="AT8" s="10">
        <v>635</v>
      </c>
      <c r="AU8" s="10">
        <f t="shared" si="12"/>
        <v>0</v>
      </c>
      <c r="AV8" s="10">
        <v>1</v>
      </c>
      <c r="AW8" s="10">
        <v>674</v>
      </c>
      <c r="AX8" s="10">
        <f t="shared" si="13"/>
        <v>674</v>
      </c>
      <c r="AY8" s="10"/>
      <c r="AZ8" s="10">
        <v>55</v>
      </c>
      <c r="BA8" s="10">
        <f t="shared" si="14"/>
        <v>0</v>
      </c>
      <c r="BB8" s="10"/>
      <c r="BC8" s="10">
        <f t="shared" si="15"/>
        <v>0</v>
      </c>
      <c r="BD8" s="10">
        <v>4056</v>
      </c>
      <c r="BE8" s="12">
        <f t="shared" si="1"/>
        <v>78476.100000000006</v>
      </c>
      <c r="BF8" s="13">
        <v>682668.5</v>
      </c>
    </row>
    <row r="9" spans="1:58">
      <c r="A9" s="8">
        <v>7</v>
      </c>
      <c r="B9" s="9" t="s">
        <v>47</v>
      </c>
      <c r="C9" s="10"/>
      <c r="D9" s="10"/>
      <c r="E9" s="10">
        <v>201</v>
      </c>
      <c r="F9" s="10"/>
      <c r="G9" s="10">
        <v>2</v>
      </c>
      <c r="H9" s="10">
        <v>841</v>
      </c>
      <c r="I9" s="10">
        <f t="shared" si="2"/>
        <v>1682</v>
      </c>
      <c r="J9" s="10"/>
      <c r="K9" s="10"/>
      <c r="L9" s="10"/>
      <c r="M9" s="10"/>
      <c r="N9" s="10">
        <v>427.6</v>
      </c>
      <c r="O9" s="10">
        <f t="shared" si="3"/>
        <v>0</v>
      </c>
      <c r="P9" s="10"/>
      <c r="Q9" s="10">
        <v>1102</v>
      </c>
      <c r="R9" s="10">
        <f t="shared" si="0"/>
        <v>0</v>
      </c>
      <c r="S9" s="10">
        <v>1</v>
      </c>
      <c r="T9" s="10">
        <v>427</v>
      </c>
      <c r="U9" s="10">
        <f t="shared" si="4"/>
        <v>427</v>
      </c>
      <c r="V9" s="10">
        <v>10</v>
      </c>
      <c r="W9" s="10">
        <v>13764</v>
      </c>
      <c r="X9" s="10">
        <f t="shared" si="5"/>
        <v>137640</v>
      </c>
      <c r="Y9" s="10">
        <v>8</v>
      </c>
      <c r="Z9" s="11">
        <v>4056</v>
      </c>
      <c r="AA9" s="10">
        <f t="shared" si="6"/>
        <v>32448</v>
      </c>
      <c r="AB9" s="10"/>
      <c r="AC9" s="10">
        <v>12900</v>
      </c>
      <c r="AD9" s="10">
        <f t="shared" si="7"/>
        <v>0</v>
      </c>
      <c r="AE9" s="10">
        <v>2</v>
      </c>
      <c r="AF9" s="10">
        <v>5295</v>
      </c>
      <c r="AG9" s="10">
        <f t="shared" si="8"/>
        <v>10590</v>
      </c>
      <c r="AH9" s="10">
        <v>1</v>
      </c>
      <c r="AI9" s="10">
        <v>995</v>
      </c>
      <c r="AJ9" s="10">
        <f t="shared" si="9"/>
        <v>995</v>
      </c>
      <c r="AK9" s="12">
        <v>45.9</v>
      </c>
      <c r="AL9" s="10"/>
      <c r="AM9" s="10"/>
      <c r="AN9" s="10">
        <v>1279</v>
      </c>
      <c r="AO9" s="12">
        <f t="shared" si="10"/>
        <v>58706.1</v>
      </c>
      <c r="AP9" s="10">
        <v>2</v>
      </c>
      <c r="AQ9" s="10">
        <v>267</v>
      </c>
      <c r="AR9" s="10">
        <f t="shared" si="11"/>
        <v>534</v>
      </c>
      <c r="AS9" s="10"/>
      <c r="AT9" s="10">
        <v>635</v>
      </c>
      <c r="AU9" s="10">
        <f t="shared" si="12"/>
        <v>0</v>
      </c>
      <c r="AV9" s="10">
        <v>1</v>
      </c>
      <c r="AW9" s="10">
        <v>674</v>
      </c>
      <c r="AX9" s="10">
        <f t="shared" si="13"/>
        <v>674</v>
      </c>
      <c r="AY9" s="10"/>
      <c r="AZ9" s="10">
        <v>55</v>
      </c>
      <c r="BA9" s="10">
        <f t="shared" si="14"/>
        <v>0</v>
      </c>
      <c r="BB9" s="10"/>
      <c r="BC9" s="10">
        <f t="shared" si="15"/>
        <v>0</v>
      </c>
      <c r="BD9" s="10">
        <v>4056</v>
      </c>
      <c r="BE9" s="12">
        <f t="shared" si="1"/>
        <v>243696.1</v>
      </c>
      <c r="BF9" s="13">
        <v>554805.85</v>
      </c>
    </row>
    <row r="10" spans="1:58">
      <c r="A10" s="8">
        <v>8</v>
      </c>
      <c r="B10" s="9" t="s">
        <v>48</v>
      </c>
      <c r="C10" s="10">
        <v>50</v>
      </c>
      <c r="D10" s="10">
        <v>10</v>
      </c>
      <c r="E10" s="10">
        <v>201</v>
      </c>
      <c r="F10" s="10">
        <f>E10*C10</f>
        <v>10050</v>
      </c>
      <c r="G10" s="10">
        <v>2</v>
      </c>
      <c r="H10" s="10">
        <v>841</v>
      </c>
      <c r="I10" s="10">
        <f t="shared" si="2"/>
        <v>1682</v>
      </c>
      <c r="J10" s="10"/>
      <c r="K10" s="10"/>
      <c r="L10" s="10"/>
      <c r="M10" s="10"/>
      <c r="N10" s="10">
        <v>427.6</v>
      </c>
      <c r="O10" s="10">
        <f t="shared" si="3"/>
        <v>0</v>
      </c>
      <c r="P10" s="10"/>
      <c r="Q10" s="10">
        <v>1102</v>
      </c>
      <c r="R10" s="10">
        <f t="shared" si="0"/>
        <v>0</v>
      </c>
      <c r="S10" s="10"/>
      <c r="T10" s="10">
        <v>427</v>
      </c>
      <c r="U10" s="10">
        <f t="shared" si="4"/>
        <v>0</v>
      </c>
      <c r="V10" s="10">
        <v>10</v>
      </c>
      <c r="W10" s="10">
        <v>13764</v>
      </c>
      <c r="X10" s="10">
        <f t="shared" si="5"/>
        <v>137640</v>
      </c>
      <c r="Y10" s="10">
        <v>4</v>
      </c>
      <c r="Z10" s="11">
        <v>4056</v>
      </c>
      <c r="AA10" s="10">
        <f t="shared" si="6"/>
        <v>16224</v>
      </c>
      <c r="AB10" s="10"/>
      <c r="AC10" s="10">
        <v>12900</v>
      </c>
      <c r="AD10" s="10">
        <f t="shared" si="7"/>
        <v>0</v>
      </c>
      <c r="AE10" s="10">
        <v>3</v>
      </c>
      <c r="AF10" s="10">
        <v>5295</v>
      </c>
      <c r="AG10" s="10">
        <f t="shared" si="8"/>
        <v>15885</v>
      </c>
      <c r="AH10" s="10">
        <v>1</v>
      </c>
      <c r="AI10" s="10">
        <v>995</v>
      </c>
      <c r="AJ10" s="10">
        <f t="shared" si="9"/>
        <v>995</v>
      </c>
      <c r="AK10" s="12">
        <v>45.9</v>
      </c>
      <c r="AL10" s="10"/>
      <c r="AM10" s="10"/>
      <c r="AN10" s="10">
        <v>1279</v>
      </c>
      <c r="AO10" s="12">
        <f t="shared" si="10"/>
        <v>58706.1</v>
      </c>
      <c r="AP10" s="10"/>
      <c r="AQ10" s="10">
        <v>267</v>
      </c>
      <c r="AR10" s="10">
        <f t="shared" si="11"/>
        <v>0</v>
      </c>
      <c r="AS10" s="10"/>
      <c r="AT10" s="10">
        <v>635</v>
      </c>
      <c r="AU10" s="10">
        <f t="shared" si="12"/>
        <v>0</v>
      </c>
      <c r="AV10" s="10">
        <v>6</v>
      </c>
      <c r="AW10" s="10">
        <v>674</v>
      </c>
      <c r="AX10" s="10">
        <f t="shared" si="13"/>
        <v>4044</v>
      </c>
      <c r="AY10" s="10"/>
      <c r="AZ10" s="10">
        <v>55</v>
      </c>
      <c r="BA10" s="10">
        <f t="shared" si="14"/>
        <v>0</v>
      </c>
      <c r="BB10" s="10"/>
      <c r="BC10" s="10">
        <f t="shared" si="15"/>
        <v>0</v>
      </c>
      <c r="BD10" s="10">
        <v>4056</v>
      </c>
      <c r="BE10" s="12">
        <f t="shared" si="1"/>
        <v>245226.1</v>
      </c>
      <c r="BF10" s="13">
        <v>666219.51</v>
      </c>
    </row>
    <row r="11" spans="1:58">
      <c r="A11" s="8">
        <v>9</v>
      </c>
      <c r="B11" s="9" t="s">
        <v>49</v>
      </c>
      <c r="C11" s="10">
        <v>50</v>
      </c>
      <c r="D11" s="10"/>
      <c r="E11" s="10">
        <v>201</v>
      </c>
      <c r="F11" s="10">
        <f>E11*C11</f>
        <v>10050</v>
      </c>
      <c r="G11" s="10">
        <v>2</v>
      </c>
      <c r="H11" s="10">
        <v>841</v>
      </c>
      <c r="I11" s="10">
        <f t="shared" si="2"/>
        <v>1682</v>
      </c>
      <c r="J11" s="10"/>
      <c r="K11" s="10" t="s">
        <v>40</v>
      </c>
      <c r="L11" s="10"/>
      <c r="M11" s="10"/>
      <c r="N11" s="10">
        <v>427.6</v>
      </c>
      <c r="O11" s="10">
        <f t="shared" si="3"/>
        <v>0</v>
      </c>
      <c r="P11" s="10"/>
      <c r="Q11" s="10">
        <v>1102</v>
      </c>
      <c r="R11" s="10">
        <f t="shared" si="0"/>
        <v>0</v>
      </c>
      <c r="S11" s="10">
        <v>1</v>
      </c>
      <c r="T11" s="10">
        <v>427</v>
      </c>
      <c r="U11" s="10">
        <f t="shared" si="4"/>
        <v>427</v>
      </c>
      <c r="V11" s="10">
        <v>10</v>
      </c>
      <c r="W11" s="10">
        <v>13764</v>
      </c>
      <c r="X11" s="10">
        <f t="shared" si="5"/>
        <v>137640</v>
      </c>
      <c r="Y11" s="10">
        <v>8</v>
      </c>
      <c r="Z11" s="11">
        <v>4056</v>
      </c>
      <c r="AA11" s="10">
        <f t="shared" si="6"/>
        <v>32448</v>
      </c>
      <c r="AB11" s="10"/>
      <c r="AC11" s="10">
        <v>12900</v>
      </c>
      <c r="AD11" s="10">
        <f t="shared" si="7"/>
        <v>0</v>
      </c>
      <c r="AE11" s="10">
        <v>2</v>
      </c>
      <c r="AF11" s="10">
        <v>5295</v>
      </c>
      <c r="AG11" s="10">
        <f t="shared" si="8"/>
        <v>10590</v>
      </c>
      <c r="AH11" s="10">
        <v>1</v>
      </c>
      <c r="AI11" s="10">
        <v>995</v>
      </c>
      <c r="AJ11" s="10">
        <f t="shared" si="9"/>
        <v>995</v>
      </c>
      <c r="AK11" s="10"/>
      <c r="AL11" s="10"/>
      <c r="AM11" s="10"/>
      <c r="AN11" s="10">
        <v>1279</v>
      </c>
      <c r="AO11" s="10">
        <f t="shared" si="10"/>
        <v>0</v>
      </c>
      <c r="AP11" s="10"/>
      <c r="AQ11" s="10">
        <v>267</v>
      </c>
      <c r="AR11" s="10">
        <f t="shared" si="11"/>
        <v>0</v>
      </c>
      <c r="AS11" s="10"/>
      <c r="AT11" s="10">
        <v>635</v>
      </c>
      <c r="AU11" s="10">
        <f t="shared" si="12"/>
        <v>0</v>
      </c>
      <c r="AV11" s="10">
        <v>1</v>
      </c>
      <c r="AW11" s="10">
        <v>674</v>
      </c>
      <c r="AX11" s="10">
        <f t="shared" si="13"/>
        <v>674</v>
      </c>
      <c r="AY11" s="10"/>
      <c r="AZ11" s="10">
        <v>55</v>
      </c>
      <c r="BA11" s="10">
        <f t="shared" si="14"/>
        <v>0</v>
      </c>
      <c r="BB11" s="10"/>
      <c r="BC11" s="10">
        <f t="shared" si="15"/>
        <v>0</v>
      </c>
      <c r="BD11" s="10">
        <v>4056</v>
      </c>
      <c r="BE11" s="12">
        <f t="shared" si="1"/>
        <v>194506</v>
      </c>
      <c r="BF11" s="13">
        <v>628683.76</v>
      </c>
    </row>
    <row r="12" spans="1:58">
      <c r="A12" s="8">
        <v>10</v>
      </c>
      <c r="B12" s="9" t="s">
        <v>50</v>
      </c>
      <c r="C12" s="10">
        <v>50</v>
      </c>
      <c r="D12" s="10"/>
      <c r="E12" s="10">
        <v>201</v>
      </c>
      <c r="F12" s="10">
        <f>E12*C12</f>
        <v>10050</v>
      </c>
      <c r="G12" s="10">
        <v>2</v>
      </c>
      <c r="H12" s="10">
        <v>841</v>
      </c>
      <c r="I12" s="10">
        <f t="shared" si="2"/>
        <v>1682</v>
      </c>
      <c r="J12" s="10">
        <v>2</v>
      </c>
      <c r="K12" s="10"/>
      <c r="L12" s="10">
        <f>J12*H12</f>
        <v>1682</v>
      </c>
      <c r="M12" s="10"/>
      <c r="N12" s="10">
        <v>427.6</v>
      </c>
      <c r="O12" s="10">
        <f>N12*M12</f>
        <v>0</v>
      </c>
      <c r="P12" s="10"/>
      <c r="Q12" s="10">
        <v>1102</v>
      </c>
      <c r="R12" s="10"/>
      <c r="S12" s="10">
        <v>0.4</v>
      </c>
      <c r="T12" s="10">
        <v>427</v>
      </c>
      <c r="U12" s="10">
        <f t="shared" si="4"/>
        <v>170.8</v>
      </c>
      <c r="V12" s="10">
        <v>8</v>
      </c>
      <c r="W12" s="10">
        <v>13764</v>
      </c>
      <c r="X12" s="10">
        <f t="shared" si="5"/>
        <v>110112</v>
      </c>
      <c r="Y12" s="10">
        <v>10</v>
      </c>
      <c r="Z12" s="11">
        <v>4056</v>
      </c>
      <c r="AA12" s="10">
        <f t="shared" si="6"/>
        <v>40560</v>
      </c>
      <c r="AB12" s="10">
        <v>1</v>
      </c>
      <c r="AC12" s="10">
        <v>12900</v>
      </c>
      <c r="AD12" s="10">
        <f t="shared" si="7"/>
        <v>12900</v>
      </c>
      <c r="AE12" s="10">
        <v>2</v>
      </c>
      <c r="AF12" s="10">
        <v>5295</v>
      </c>
      <c r="AG12" s="10">
        <f t="shared" si="8"/>
        <v>10590</v>
      </c>
      <c r="AH12" s="10">
        <v>1</v>
      </c>
      <c r="AI12" s="10">
        <v>995</v>
      </c>
      <c r="AJ12" s="10">
        <f t="shared" si="9"/>
        <v>995</v>
      </c>
      <c r="AK12" s="10"/>
      <c r="AL12" s="10"/>
      <c r="AM12" s="10"/>
      <c r="AN12" s="10">
        <v>1279</v>
      </c>
      <c r="AO12" s="10">
        <f t="shared" si="10"/>
        <v>0</v>
      </c>
      <c r="AP12" s="10">
        <v>2</v>
      </c>
      <c r="AQ12" s="10">
        <v>267</v>
      </c>
      <c r="AR12" s="10">
        <f t="shared" si="11"/>
        <v>534</v>
      </c>
      <c r="AS12" s="10"/>
      <c r="AT12" s="10">
        <v>635</v>
      </c>
      <c r="AU12" s="10">
        <f>AT12*AS12</f>
        <v>0</v>
      </c>
      <c r="AV12" s="10">
        <v>2</v>
      </c>
      <c r="AW12" s="10">
        <v>674</v>
      </c>
      <c r="AX12" s="10">
        <f t="shared" si="13"/>
        <v>1348</v>
      </c>
      <c r="AY12" s="10"/>
      <c r="AZ12" s="10">
        <v>55</v>
      </c>
      <c r="BA12" s="10">
        <f>AZ12*AY12</f>
        <v>0</v>
      </c>
      <c r="BB12" s="10"/>
      <c r="BC12" s="10">
        <f t="shared" si="15"/>
        <v>0</v>
      </c>
      <c r="BD12" s="10">
        <v>4056</v>
      </c>
      <c r="BE12" s="12">
        <f t="shared" si="1"/>
        <v>190623.8</v>
      </c>
      <c r="BF12" s="13">
        <v>651534.18999999994</v>
      </c>
    </row>
    <row r="13" spans="1:58">
      <c r="A13" s="8">
        <v>11</v>
      </c>
      <c r="B13" s="9" t="s">
        <v>51</v>
      </c>
      <c r="C13" s="10"/>
      <c r="D13" s="10"/>
      <c r="E13" s="10">
        <v>201</v>
      </c>
      <c r="F13" s="10"/>
      <c r="G13" s="10">
        <v>2</v>
      </c>
      <c r="H13" s="10">
        <v>841</v>
      </c>
      <c r="I13" s="10">
        <f t="shared" si="2"/>
        <v>1682</v>
      </c>
      <c r="J13" s="10"/>
      <c r="K13" s="10"/>
      <c r="L13" s="10">
        <f>J13*H13</f>
        <v>0</v>
      </c>
      <c r="M13" s="10"/>
      <c r="N13" s="10">
        <v>427.6</v>
      </c>
      <c r="O13" s="10">
        <f>N13*M13</f>
        <v>0</v>
      </c>
      <c r="P13" s="10"/>
      <c r="Q13" s="10">
        <v>1102</v>
      </c>
      <c r="R13" s="10"/>
      <c r="S13" s="10"/>
      <c r="T13" s="10">
        <v>427</v>
      </c>
      <c r="U13" s="10">
        <f t="shared" si="4"/>
        <v>0</v>
      </c>
      <c r="V13" s="10">
        <v>5</v>
      </c>
      <c r="W13" s="10">
        <v>13764</v>
      </c>
      <c r="X13" s="10">
        <f t="shared" si="5"/>
        <v>68820</v>
      </c>
      <c r="Y13" s="10">
        <v>6</v>
      </c>
      <c r="Z13" s="11">
        <v>4056</v>
      </c>
      <c r="AA13" s="10">
        <f t="shared" si="6"/>
        <v>24336</v>
      </c>
      <c r="AB13" s="10"/>
      <c r="AC13" s="10">
        <v>12900</v>
      </c>
      <c r="AD13" s="10">
        <f t="shared" si="7"/>
        <v>0</v>
      </c>
      <c r="AE13" s="10">
        <v>2</v>
      </c>
      <c r="AF13" s="10">
        <v>5295</v>
      </c>
      <c r="AG13" s="10">
        <f t="shared" si="8"/>
        <v>10590</v>
      </c>
      <c r="AH13" s="10">
        <v>1</v>
      </c>
      <c r="AI13" s="10">
        <v>995</v>
      </c>
      <c r="AJ13" s="10">
        <f t="shared" si="9"/>
        <v>995</v>
      </c>
      <c r="AK13" s="10">
        <v>45.9</v>
      </c>
      <c r="AL13" s="10"/>
      <c r="AM13" s="10"/>
      <c r="AN13" s="10">
        <v>1279</v>
      </c>
      <c r="AO13" s="10">
        <f t="shared" si="10"/>
        <v>58706.1</v>
      </c>
      <c r="AP13" s="10">
        <v>2</v>
      </c>
      <c r="AQ13" s="10">
        <v>267</v>
      </c>
      <c r="AR13" s="10">
        <f t="shared" si="11"/>
        <v>534</v>
      </c>
      <c r="AS13" s="10"/>
      <c r="AT13" s="10">
        <v>635</v>
      </c>
      <c r="AU13" s="10">
        <f>AT13*AS13</f>
        <v>0</v>
      </c>
      <c r="AV13" s="10"/>
      <c r="AW13" s="10">
        <v>674</v>
      </c>
      <c r="AX13" s="10">
        <f t="shared" si="13"/>
        <v>0</v>
      </c>
      <c r="AY13" s="10"/>
      <c r="AZ13" s="10">
        <v>55</v>
      </c>
      <c r="BA13" s="10">
        <f>AZ13*AY13</f>
        <v>0</v>
      </c>
      <c r="BB13" s="10"/>
      <c r="BC13" s="10">
        <f t="shared" si="15"/>
        <v>0</v>
      </c>
      <c r="BD13" s="10">
        <v>4056</v>
      </c>
      <c r="BE13" s="12">
        <f t="shared" si="1"/>
        <v>165663.1</v>
      </c>
      <c r="BF13" s="13">
        <v>374668.68</v>
      </c>
    </row>
    <row r="14" spans="1:58">
      <c r="A14" s="8">
        <v>12</v>
      </c>
      <c r="B14" s="9" t="s">
        <v>52</v>
      </c>
      <c r="C14" s="10"/>
      <c r="D14" s="10"/>
      <c r="E14" s="10">
        <v>201</v>
      </c>
      <c r="F14" s="10"/>
      <c r="G14" s="10">
        <v>2</v>
      </c>
      <c r="H14" s="10">
        <v>841</v>
      </c>
      <c r="I14" s="10">
        <f t="shared" si="2"/>
        <v>1682</v>
      </c>
      <c r="J14" s="10"/>
      <c r="K14" s="10"/>
      <c r="L14" s="10"/>
      <c r="M14" s="10"/>
      <c r="N14" s="10">
        <v>427.6</v>
      </c>
      <c r="O14" s="10">
        <f>N14*M14</f>
        <v>0</v>
      </c>
      <c r="P14" s="10"/>
      <c r="Q14" s="10">
        <v>1102</v>
      </c>
      <c r="R14" s="10"/>
      <c r="S14" s="10">
        <v>0.5</v>
      </c>
      <c r="T14" s="10">
        <v>427</v>
      </c>
      <c r="U14" s="10">
        <f t="shared" si="4"/>
        <v>213.5</v>
      </c>
      <c r="V14" s="10">
        <v>5</v>
      </c>
      <c r="W14" s="10">
        <v>13764</v>
      </c>
      <c r="X14" s="10">
        <f t="shared" si="5"/>
        <v>68820</v>
      </c>
      <c r="Y14" s="10"/>
      <c r="Z14" s="11">
        <v>4056</v>
      </c>
      <c r="AA14" s="10">
        <f t="shared" si="6"/>
        <v>0</v>
      </c>
      <c r="AB14" s="10"/>
      <c r="AC14" s="10">
        <v>12900</v>
      </c>
      <c r="AD14" s="10">
        <f t="shared" si="7"/>
        <v>0</v>
      </c>
      <c r="AE14" s="10">
        <v>3</v>
      </c>
      <c r="AF14" s="10">
        <v>5295</v>
      </c>
      <c r="AG14" s="10">
        <f t="shared" si="8"/>
        <v>15885</v>
      </c>
      <c r="AH14" s="10">
        <v>2</v>
      </c>
      <c r="AI14" s="10">
        <v>995</v>
      </c>
      <c r="AJ14" s="10">
        <f t="shared" si="9"/>
        <v>1990</v>
      </c>
      <c r="AK14" s="10">
        <v>45.9</v>
      </c>
      <c r="AL14" s="10"/>
      <c r="AM14" s="10"/>
      <c r="AN14" s="10">
        <v>1279</v>
      </c>
      <c r="AO14" s="10">
        <f t="shared" si="10"/>
        <v>58706.1</v>
      </c>
      <c r="AP14" s="10">
        <v>2</v>
      </c>
      <c r="AQ14" s="10">
        <v>267</v>
      </c>
      <c r="AR14" s="10">
        <f t="shared" si="11"/>
        <v>534</v>
      </c>
      <c r="AS14" s="10"/>
      <c r="AT14" s="10">
        <v>635</v>
      </c>
      <c r="AU14" s="10">
        <f>AT14*AS14</f>
        <v>0</v>
      </c>
      <c r="AV14" s="10">
        <v>2</v>
      </c>
      <c r="AW14" s="10">
        <v>674</v>
      </c>
      <c r="AX14" s="10">
        <f t="shared" si="13"/>
        <v>1348</v>
      </c>
      <c r="AY14" s="10"/>
      <c r="AZ14" s="10">
        <v>55</v>
      </c>
      <c r="BA14" s="10">
        <f>AZ14*AY14</f>
        <v>0</v>
      </c>
      <c r="BB14" s="10"/>
      <c r="BC14" s="10">
        <f t="shared" si="15"/>
        <v>0</v>
      </c>
      <c r="BD14" s="10">
        <v>4056</v>
      </c>
      <c r="BE14" s="12">
        <f t="shared" si="1"/>
        <v>149178.6</v>
      </c>
      <c r="BF14" s="13">
        <v>817703.98</v>
      </c>
    </row>
    <row r="15" spans="1:58">
      <c r="A15" s="8">
        <v>13</v>
      </c>
      <c r="B15" s="9" t="s">
        <v>53</v>
      </c>
      <c r="C15" s="10"/>
      <c r="D15" s="10"/>
      <c r="E15" s="10">
        <v>201</v>
      </c>
      <c r="F15" s="10"/>
      <c r="G15" s="10">
        <v>2</v>
      </c>
      <c r="H15" s="10">
        <v>841</v>
      </c>
      <c r="I15" s="10">
        <f t="shared" si="2"/>
        <v>1682</v>
      </c>
      <c r="J15" s="10"/>
      <c r="K15" s="10"/>
      <c r="L15" s="10"/>
      <c r="M15" s="10"/>
      <c r="N15" s="10">
        <v>427.6</v>
      </c>
      <c r="O15" s="10">
        <f>N15*M15</f>
        <v>0</v>
      </c>
      <c r="P15" s="10"/>
      <c r="Q15" s="10">
        <v>1102</v>
      </c>
      <c r="R15" s="10"/>
      <c r="S15" s="10"/>
      <c r="T15" s="10">
        <v>427</v>
      </c>
      <c r="U15" s="10">
        <f t="shared" si="4"/>
        <v>0</v>
      </c>
      <c r="V15" s="10">
        <v>5</v>
      </c>
      <c r="W15" s="10">
        <v>13764</v>
      </c>
      <c r="X15" s="10">
        <f t="shared" si="5"/>
        <v>68820</v>
      </c>
      <c r="Y15" s="10"/>
      <c r="Z15" s="11">
        <v>4056</v>
      </c>
      <c r="AA15" s="10">
        <f t="shared" si="6"/>
        <v>0</v>
      </c>
      <c r="AB15" s="10"/>
      <c r="AC15" s="10">
        <v>12900</v>
      </c>
      <c r="AD15" s="10">
        <f t="shared" si="7"/>
        <v>0</v>
      </c>
      <c r="AE15" s="10">
        <v>2</v>
      </c>
      <c r="AF15" s="10">
        <v>5295</v>
      </c>
      <c r="AG15" s="10">
        <f t="shared" si="8"/>
        <v>10590</v>
      </c>
      <c r="AH15" s="10">
        <v>1</v>
      </c>
      <c r="AI15" s="10">
        <v>995</v>
      </c>
      <c r="AJ15" s="10">
        <f t="shared" si="9"/>
        <v>995</v>
      </c>
      <c r="AK15" s="10">
        <v>45.9</v>
      </c>
      <c r="AL15" s="10"/>
      <c r="AM15" s="10"/>
      <c r="AN15" s="10">
        <v>1279</v>
      </c>
      <c r="AO15" s="10">
        <f t="shared" si="10"/>
        <v>58706.1</v>
      </c>
      <c r="AP15" s="10">
        <v>2</v>
      </c>
      <c r="AQ15" s="10">
        <v>267</v>
      </c>
      <c r="AR15" s="10">
        <f t="shared" si="11"/>
        <v>534</v>
      </c>
      <c r="AS15" s="10"/>
      <c r="AT15" s="10">
        <v>635</v>
      </c>
      <c r="AU15" s="10">
        <f>AT15*AS15</f>
        <v>0</v>
      </c>
      <c r="AV15" s="10"/>
      <c r="AW15" s="10">
        <v>674</v>
      </c>
      <c r="AX15" s="10">
        <f t="shared" si="13"/>
        <v>0</v>
      </c>
      <c r="AY15" s="10"/>
      <c r="AZ15" s="10">
        <v>55</v>
      </c>
      <c r="BA15" s="10">
        <f>AZ15*AY15</f>
        <v>0</v>
      </c>
      <c r="BB15" s="10"/>
      <c r="BC15" s="10">
        <f t="shared" si="15"/>
        <v>0</v>
      </c>
      <c r="BD15" s="10">
        <v>4056</v>
      </c>
      <c r="BE15" s="12">
        <f t="shared" si="1"/>
        <v>141327.1</v>
      </c>
      <c r="BF15" s="13">
        <v>535744.03</v>
      </c>
    </row>
    <row r="16" spans="1:58">
      <c r="A16" s="8">
        <v>14</v>
      </c>
      <c r="B16" s="9" t="s">
        <v>54</v>
      </c>
      <c r="C16" s="10">
        <v>10</v>
      </c>
      <c r="D16" s="10"/>
      <c r="E16" s="10">
        <v>201</v>
      </c>
      <c r="F16" s="10">
        <f>E16*C16</f>
        <v>2010</v>
      </c>
      <c r="G16" s="10">
        <v>2</v>
      </c>
      <c r="H16" s="10">
        <v>841</v>
      </c>
      <c r="I16" s="10">
        <f t="shared" si="2"/>
        <v>1682</v>
      </c>
      <c r="J16" s="10"/>
      <c r="K16" s="10"/>
      <c r="L16" s="10"/>
      <c r="M16" s="10"/>
      <c r="N16" s="10">
        <v>427.6</v>
      </c>
      <c r="O16" s="10">
        <f>N16*M16</f>
        <v>0</v>
      </c>
      <c r="P16" s="10"/>
      <c r="Q16" s="10">
        <v>1102</v>
      </c>
      <c r="R16" s="10"/>
      <c r="S16" s="10"/>
      <c r="T16" s="10">
        <v>427</v>
      </c>
      <c r="U16" s="10">
        <f t="shared" si="4"/>
        <v>0</v>
      </c>
      <c r="V16" s="10">
        <v>5</v>
      </c>
      <c r="W16" s="10">
        <v>13764</v>
      </c>
      <c r="X16" s="10">
        <f t="shared" si="5"/>
        <v>68820</v>
      </c>
      <c r="Y16" s="10"/>
      <c r="Z16" s="11">
        <v>4056</v>
      </c>
      <c r="AA16" s="10">
        <f t="shared" si="6"/>
        <v>0</v>
      </c>
      <c r="AB16" s="10"/>
      <c r="AC16" s="10">
        <v>12900</v>
      </c>
      <c r="AD16" s="10">
        <f t="shared" si="7"/>
        <v>0</v>
      </c>
      <c r="AE16" s="10">
        <v>3</v>
      </c>
      <c r="AF16" s="10">
        <v>5295</v>
      </c>
      <c r="AG16" s="10">
        <f t="shared" si="8"/>
        <v>15885</v>
      </c>
      <c r="AH16" s="10">
        <v>1</v>
      </c>
      <c r="AI16" s="10">
        <v>995</v>
      </c>
      <c r="AJ16" s="10">
        <f t="shared" si="9"/>
        <v>995</v>
      </c>
      <c r="AK16" s="10"/>
      <c r="AL16" s="10"/>
      <c r="AM16" s="10"/>
      <c r="AN16" s="10">
        <v>1279</v>
      </c>
      <c r="AO16" s="10">
        <f t="shared" si="10"/>
        <v>0</v>
      </c>
      <c r="AP16" s="10">
        <v>2</v>
      </c>
      <c r="AQ16" s="10">
        <v>267</v>
      </c>
      <c r="AR16" s="10">
        <f t="shared" si="11"/>
        <v>534</v>
      </c>
      <c r="AS16" s="10"/>
      <c r="AT16" s="10">
        <v>635</v>
      </c>
      <c r="AU16" s="10">
        <f>AT16*AS16</f>
        <v>0</v>
      </c>
      <c r="AV16" s="10"/>
      <c r="AW16" s="10">
        <v>674</v>
      </c>
      <c r="AX16" s="10">
        <f t="shared" si="13"/>
        <v>0</v>
      </c>
      <c r="AY16" s="10"/>
      <c r="AZ16" s="10">
        <v>55</v>
      </c>
      <c r="BA16" s="10">
        <f>AZ16*AY16</f>
        <v>0</v>
      </c>
      <c r="BB16" s="10"/>
      <c r="BC16" s="10">
        <f t="shared" si="15"/>
        <v>0</v>
      </c>
      <c r="BD16" s="10">
        <v>4056</v>
      </c>
      <c r="BE16" s="12">
        <f t="shared" si="1"/>
        <v>89926</v>
      </c>
      <c r="BF16" s="13">
        <v>880816.41</v>
      </c>
    </row>
    <row r="17" spans="1:58">
      <c r="A17" s="8">
        <v>15</v>
      </c>
      <c r="B17" s="9" t="s">
        <v>55</v>
      </c>
      <c r="C17" s="10"/>
      <c r="D17" s="10"/>
      <c r="E17" s="10">
        <v>201</v>
      </c>
      <c r="F17" s="10"/>
      <c r="G17" s="10">
        <v>2</v>
      </c>
      <c r="H17" s="10">
        <v>841</v>
      </c>
      <c r="I17" s="10">
        <f t="shared" si="2"/>
        <v>1682</v>
      </c>
      <c r="J17" s="10">
        <v>6</v>
      </c>
      <c r="K17" s="10"/>
      <c r="L17" s="10">
        <f>J17*H17</f>
        <v>5046</v>
      </c>
      <c r="M17" s="10"/>
      <c r="N17" s="10">
        <v>427.6</v>
      </c>
      <c r="O17" s="10"/>
      <c r="P17" s="10"/>
      <c r="Q17" s="10">
        <v>1102</v>
      </c>
      <c r="R17" s="10"/>
      <c r="S17" s="10"/>
      <c r="T17" s="10">
        <v>427</v>
      </c>
      <c r="U17" s="10"/>
      <c r="V17" s="10">
        <v>2</v>
      </c>
      <c r="W17" s="10">
        <v>13764</v>
      </c>
      <c r="X17" s="10">
        <f t="shared" si="5"/>
        <v>27528</v>
      </c>
      <c r="Y17" s="10">
        <v>3</v>
      </c>
      <c r="Z17" s="11">
        <v>4056</v>
      </c>
      <c r="AA17" s="10">
        <f t="shared" si="6"/>
        <v>12168</v>
      </c>
      <c r="AB17" s="10">
        <v>1</v>
      </c>
      <c r="AC17" s="10">
        <v>12900</v>
      </c>
      <c r="AD17" s="10">
        <f t="shared" si="7"/>
        <v>12900</v>
      </c>
      <c r="AE17" s="10">
        <v>2</v>
      </c>
      <c r="AF17" s="10">
        <v>5295</v>
      </c>
      <c r="AG17" s="10">
        <f t="shared" si="8"/>
        <v>10590</v>
      </c>
      <c r="AH17" s="10"/>
      <c r="AI17" s="10">
        <v>995</v>
      </c>
      <c r="AJ17" s="10"/>
      <c r="AK17" s="10">
        <v>45.9</v>
      </c>
      <c r="AL17" s="10"/>
      <c r="AM17" s="10"/>
      <c r="AN17" s="10">
        <v>1279</v>
      </c>
      <c r="AO17" s="10">
        <f t="shared" si="10"/>
        <v>58706.1</v>
      </c>
      <c r="AP17" s="10">
        <v>2</v>
      </c>
      <c r="AQ17" s="10">
        <v>267</v>
      </c>
      <c r="AR17" s="10">
        <f t="shared" si="11"/>
        <v>534</v>
      </c>
      <c r="AS17" s="10"/>
      <c r="AT17" s="10">
        <v>635</v>
      </c>
      <c r="AU17" s="10"/>
      <c r="AV17" s="10">
        <v>2</v>
      </c>
      <c r="AW17" s="10">
        <v>674</v>
      </c>
      <c r="AX17" s="10">
        <f t="shared" si="13"/>
        <v>1348</v>
      </c>
      <c r="AY17" s="10"/>
      <c r="AZ17" s="10">
        <v>55</v>
      </c>
      <c r="BA17" s="10"/>
      <c r="BB17" s="10"/>
      <c r="BC17" s="10">
        <f t="shared" si="15"/>
        <v>0</v>
      </c>
      <c r="BD17" s="10">
        <v>4056</v>
      </c>
      <c r="BE17" s="12">
        <f t="shared" si="1"/>
        <v>130502.1</v>
      </c>
      <c r="BF17" s="13">
        <v>696748.71</v>
      </c>
    </row>
    <row r="18" spans="1:58">
      <c r="A18" s="8">
        <v>16</v>
      </c>
      <c r="B18" s="9" t="s">
        <v>56</v>
      </c>
      <c r="C18" s="10">
        <v>50</v>
      </c>
      <c r="D18" s="10">
        <v>6</v>
      </c>
      <c r="E18" s="10">
        <v>201</v>
      </c>
      <c r="F18" s="10">
        <f>E18*C18</f>
        <v>10050</v>
      </c>
      <c r="G18" s="10">
        <v>2</v>
      </c>
      <c r="H18" s="10">
        <v>841</v>
      </c>
      <c r="I18" s="10">
        <f t="shared" si="2"/>
        <v>1682</v>
      </c>
      <c r="J18" s="10"/>
      <c r="K18" s="10"/>
      <c r="L18" s="10"/>
      <c r="M18" s="10"/>
      <c r="N18" s="10">
        <v>427.6</v>
      </c>
      <c r="O18" s="10"/>
      <c r="P18" s="10"/>
      <c r="Q18" s="10">
        <v>1102</v>
      </c>
      <c r="R18" s="10"/>
      <c r="S18" s="10">
        <v>3.6</v>
      </c>
      <c r="T18" s="10">
        <v>427</v>
      </c>
      <c r="U18" s="10">
        <f t="shared" si="4"/>
        <v>1537.2</v>
      </c>
      <c r="V18" s="10">
        <v>2</v>
      </c>
      <c r="W18" s="10">
        <v>13764</v>
      </c>
      <c r="X18" s="10">
        <f t="shared" si="5"/>
        <v>27528</v>
      </c>
      <c r="Y18" s="10">
        <v>8</v>
      </c>
      <c r="Z18" s="11">
        <v>4056</v>
      </c>
      <c r="AA18" s="10">
        <f t="shared" si="6"/>
        <v>32448</v>
      </c>
      <c r="AB18" s="10"/>
      <c r="AC18" s="10">
        <v>12900</v>
      </c>
      <c r="AD18" s="10"/>
      <c r="AE18" s="10">
        <v>2</v>
      </c>
      <c r="AF18" s="10">
        <v>5295</v>
      </c>
      <c r="AG18" s="10">
        <f t="shared" si="8"/>
        <v>10590</v>
      </c>
      <c r="AH18" s="10">
        <v>1</v>
      </c>
      <c r="AI18" s="10">
        <v>995</v>
      </c>
      <c r="AJ18" s="10">
        <f t="shared" si="9"/>
        <v>995</v>
      </c>
      <c r="AK18" s="10">
        <v>45.9</v>
      </c>
      <c r="AL18" s="10"/>
      <c r="AM18" s="10"/>
      <c r="AN18" s="10">
        <v>1279</v>
      </c>
      <c r="AO18" s="10">
        <f t="shared" si="10"/>
        <v>58706.1</v>
      </c>
      <c r="AP18" s="10">
        <v>2</v>
      </c>
      <c r="AQ18" s="10">
        <v>267</v>
      </c>
      <c r="AR18" s="10">
        <f t="shared" si="11"/>
        <v>534</v>
      </c>
      <c r="AS18" s="10"/>
      <c r="AT18" s="10">
        <v>635</v>
      </c>
      <c r="AU18" s="10"/>
      <c r="AV18" s="10"/>
      <c r="AW18" s="10">
        <v>674</v>
      </c>
      <c r="AX18" s="10"/>
      <c r="AY18" s="10"/>
      <c r="AZ18" s="10">
        <v>55</v>
      </c>
      <c r="BA18" s="10"/>
      <c r="BB18" s="10"/>
      <c r="BC18" s="10">
        <f t="shared" si="15"/>
        <v>0</v>
      </c>
      <c r="BD18" s="10">
        <v>4056</v>
      </c>
      <c r="BE18" s="12">
        <f t="shared" si="1"/>
        <v>144070.30000000002</v>
      </c>
      <c r="BF18" s="13">
        <v>664996.23</v>
      </c>
    </row>
    <row r="19" spans="1:58">
      <c r="A19" s="8">
        <v>17</v>
      </c>
      <c r="B19" s="9" t="s">
        <v>57</v>
      </c>
      <c r="C19" s="10"/>
      <c r="D19" s="10"/>
      <c r="E19" s="10">
        <v>201</v>
      </c>
      <c r="F19" s="10"/>
      <c r="G19" s="10">
        <v>3</v>
      </c>
      <c r="H19" s="10">
        <v>841</v>
      </c>
      <c r="I19" s="10">
        <f t="shared" si="2"/>
        <v>2523</v>
      </c>
      <c r="J19" s="10">
        <v>5</v>
      </c>
      <c r="K19" s="10"/>
      <c r="L19" s="10">
        <f>J19*H19</f>
        <v>4205</v>
      </c>
      <c r="M19" s="10"/>
      <c r="N19" s="10">
        <v>427.6</v>
      </c>
      <c r="O19" s="10"/>
      <c r="P19" s="10"/>
      <c r="Q19" s="10">
        <v>1102</v>
      </c>
      <c r="R19" s="10"/>
      <c r="S19" s="10">
        <v>3</v>
      </c>
      <c r="T19" s="10">
        <v>427</v>
      </c>
      <c r="U19" s="10">
        <f t="shared" si="4"/>
        <v>1281</v>
      </c>
      <c r="V19" s="10">
        <v>2</v>
      </c>
      <c r="W19" s="10">
        <v>13764</v>
      </c>
      <c r="X19" s="10">
        <f t="shared" si="5"/>
        <v>27528</v>
      </c>
      <c r="Y19" s="10">
        <v>12</v>
      </c>
      <c r="Z19" s="11">
        <v>4056</v>
      </c>
      <c r="AA19" s="10">
        <f t="shared" si="6"/>
        <v>48672</v>
      </c>
      <c r="AB19" s="10">
        <v>1</v>
      </c>
      <c r="AC19" s="10">
        <v>12900</v>
      </c>
      <c r="AD19" s="10">
        <f t="shared" si="7"/>
        <v>12900</v>
      </c>
      <c r="AE19" s="10">
        <v>2</v>
      </c>
      <c r="AF19" s="10">
        <v>5295</v>
      </c>
      <c r="AG19" s="10">
        <f t="shared" si="8"/>
        <v>10590</v>
      </c>
      <c r="AH19" s="10">
        <v>1.5</v>
      </c>
      <c r="AI19" s="10">
        <v>995</v>
      </c>
      <c r="AJ19" s="10">
        <f t="shared" si="9"/>
        <v>1492.5</v>
      </c>
      <c r="AK19" s="10">
        <v>45.9</v>
      </c>
      <c r="AL19" s="10"/>
      <c r="AM19" s="10"/>
      <c r="AN19" s="10">
        <v>1279</v>
      </c>
      <c r="AO19" s="10">
        <f t="shared" si="10"/>
        <v>58706.1</v>
      </c>
      <c r="AP19" s="10">
        <v>2</v>
      </c>
      <c r="AQ19" s="10">
        <v>267</v>
      </c>
      <c r="AR19" s="10">
        <f t="shared" si="11"/>
        <v>534</v>
      </c>
      <c r="AS19" s="10"/>
      <c r="AT19" s="10">
        <v>635</v>
      </c>
      <c r="AU19" s="10"/>
      <c r="AV19" s="10"/>
      <c r="AW19" s="10">
        <v>674</v>
      </c>
      <c r="AX19" s="10"/>
      <c r="AY19" s="10"/>
      <c r="AZ19" s="10">
        <v>55</v>
      </c>
      <c r="BA19" s="10"/>
      <c r="BB19" s="10"/>
      <c r="BC19" s="10">
        <f t="shared" si="15"/>
        <v>0</v>
      </c>
      <c r="BD19" s="10">
        <v>4056</v>
      </c>
      <c r="BE19" s="12">
        <f t="shared" si="1"/>
        <v>168431.6</v>
      </c>
      <c r="BF19" s="13">
        <v>594485.31000000006</v>
      </c>
    </row>
    <row r="20" spans="1:58" ht="21">
      <c r="A20" s="8">
        <v>18</v>
      </c>
      <c r="B20" s="9" t="s">
        <v>58</v>
      </c>
      <c r="C20" s="10"/>
      <c r="D20" s="10"/>
      <c r="E20" s="10">
        <v>201</v>
      </c>
      <c r="F20" s="10"/>
      <c r="G20" s="10">
        <v>2</v>
      </c>
      <c r="H20" s="10">
        <v>841</v>
      </c>
      <c r="I20" s="10">
        <f t="shared" si="2"/>
        <v>1682</v>
      </c>
      <c r="J20" s="10">
        <v>5</v>
      </c>
      <c r="K20" s="10"/>
      <c r="L20" s="10">
        <f>J20*H20</f>
        <v>4205</v>
      </c>
      <c r="M20" s="10"/>
      <c r="N20" s="10">
        <v>427.6</v>
      </c>
      <c r="O20" s="10"/>
      <c r="P20" s="10"/>
      <c r="Q20" s="10">
        <v>1102</v>
      </c>
      <c r="R20" s="10"/>
      <c r="S20" s="10"/>
      <c r="T20" s="10">
        <v>427</v>
      </c>
      <c r="U20" s="10"/>
      <c r="V20" s="10">
        <v>2</v>
      </c>
      <c r="W20" s="10">
        <v>13764</v>
      </c>
      <c r="X20" s="10">
        <f t="shared" si="5"/>
        <v>27528</v>
      </c>
      <c r="Y20" s="10">
        <v>1</v>
      </c>
      <c r="Z20" s="11">
        <v>4056</v>
      </c>
      <c r="AA20" s="10">
        <f t="shared" si="6"/>
        <v>4056</v>
      </c>
      <c r="AB20" s="10">
        <v>1</v>
      </c>
      <c r="AC20" s="10">
        <v>12900</v>
      </c>
      <c r="AD20" s="10">
        <f t="shared" si="7"/>
        <v>12900</v>
      </c>
      <c r="AE20" s="10">
        <v>2</v>
      </c>
      <c r="AF20" s="10">
        <v>5295</v>
      </c>
      <c r="AG20" s="10">
        <f t="shared" si="8"/>
        <v>10590</v>
      </c>
      <c r="AH20" s="10">
        <v>2</v>
      </c>
      <c r="AI20" s="10">
        <v>995</v>
      </c>
      <c r="AJ20" s="10">
        <f t="shared" si="9"/>
        <v>1990</v>
      </c>
      <c r="AK20" s="10">
        <v>45.8</v>
      </c>
      <c r="AL20" s="10"/>
      <c r="AM20" s="10"/>
      <c r="AN20" s="10">
        <v>1279</v>
      </c>
      <c r="AO20" s="10">
        <f t="shared" si="10"/>
        <v>58578.2</v>
      </c>
      <c r="AP20" s="10">
        <v>2</v>
      </c>
      <c r="AQ20" s="10">
        <v>267</v>
      </c>
      <c r="AR20" s="10">
        <f t="shared" si="11"/>
        <v>534</v>
      </c>
      <c r="AS20" s="10"/>
      <c r="AT20" s="10">
        <v>635</v>
      </c>
      <c r="AU20" s="10"/>
      <c r="AV20" s="10">
        <v>1</v>
      </c>
      <c r="AW20" s="10">
        <v>674</v>
      </c>
      <c r="AX20" s="10">
        <f t="shared" si="13"/>
        <v>674</v>
      </c>
      <c r="AY20" s="10"/>
      <c r="AZ20" s="10">
        <v>55</v>
      </c>
      <c r="BA20" s="10"/>
      <c r="BB20" s="10"/>
      <c r="BC20" s="10">
        <f t="shared" si="15"/>
        <v>0</v>
      </c>
      <c r="BD20" s="10">
        <v>4056</v>
      </c>
      <c r="BE20" s="12">
        <f t="shared" si="1"/>
        <v>122737.2</v>
      </c>
      <c r="BF20" s="13">
        <v>513012.36</v>
      </c>
    </row>
    <row r="21" spans="1:58" s="8" customFormat="1" ht="40.5">
      <c r="A21" s="14"/>
      <c r="B21" s="15"/>
      <c r="C21" s="16">
        <f>SUM(C3:C20)</f>
        <v>310</v>
      </c>
      <c r="D21" s="16">
        <f>SUM(D3:D20)</f>
        <v>16</v>
      </c>
      <c r="E21" s="16">
        <v>201</v>
      </c>
      <c r="F21" s="16">
        <f>E21*C21</f>
        <v>62310</v>
      </c>
      <c r="G21" s="16">
        <f>SUM(G3:G20)</f>
        <v>67</v>
      </c>
      <c r="H21" s="16">
        <v>841</v>
      </c>
      <c r="I21" s="16">
        <f>H21*G21</f>
        <v>56347</v>
      </c>
      <c r="J21" s="16">
        <f>SUM(J3:J20)</f>
        <v>23</v>
      </c>
      <c r="K21" s="16">
        <f>SUM(K3:K20)</f>
        <v>0</v>
      </c>
      <c r="L21" s="16">
        <f>J21*H21</f>
        <v>19343</v>
      </c>
      <c r="M21" s="16">
        <f>SUM(M3:M20)</f>
        <v>0</v>
      </c>
      <c r="N21" s="16">
        <v>427.6</v>
      </c>
      <c r="O21" s="16">
        <f>N21*M21</f>
        <v>0</v>
      </c>
      <c r="P21" s="16">
        <f>SUM(P3:P20)</f>
        <v>0</v>
      </c>
      <c r="Q21" s="16">
        <v>1102</v>
      </c>
      <c r="R21" s="16">
        <f>Q21*P21</f>
        <v>0</v>
      </c>
      <c r="S21" s="16">
        <f>SUM(S3:S20)</f>
        <v>10.5</v>
      </c>
      <c r="T21" s="16">
        <v>427</v>
      </c>
      <c r="U21" s="16">
        <f>T21*S21</f>
        <v>4483.5</v>
      </c>
      <c r="V21" s="16">
        <f>SUM(V3:V20)</f>
        <v>99</v>
      </c>
      <c r="W21" s="16">
        <v>13764</v>
      </c>
      <c r="X21" s="16">
        <f>W21*V21</f>
        <v>1362636</v>
      </c>
      <c r="Y21" s="16">
        <f>SUM(Y3:Y20)</f>
        <v>63</v>
      </c>
      <c r="Z21" s="11">
        <v>4056</v>
      </c>
      <c r="AA21" s="16">
        <f>Z21*Y21</f>
        <v>255528</v>
      </c>
      <c r="AB21" s="16">
        <f>SUM(AB3:AB20)</f>
        <v>9</v>
      </c>
      <c r="AC21" s="16">
        <v>12900</v>
      </c>
      <c r="AD21" s="16">
        <f>AC21*AB21</f>
        <v>116100</v>
      </c>
      <c r="AE21" s="16">
        <f>SUM(AE3:AE20)</f>
        <v>40</v>
      </c>
      <c r="AF21" s="16">
        <v>5295</v>
      </c>
      <c r="AG21" s="16">
        <f>AF21*AE21</f>
        <v>211800</v>
      </c>
      <c r="AH21" s="16">
        <f>SUM(AH3:AH20)</f>
        <v>17.5</v>
      </c>
      <c r="AI21" s="16">
        <v>995</v>
      </c>
      <c r="AJ21" s="16">
        <f>AI21*AH21</f>
        <v>17412.5</v>
      </c>
      <c r="AK21" s="17">
        <f>SUM(AK3:AK20)</f>
        <v>596.5999999999998</v>
      </c>
      <c r="AL21" s="16">
        <f>SUM(AL3:AL20)</f>
        <v>0</v>
      </c>
      <c r="AM21" s="16">
        <f>SUM(AM3:AM20)</f>
        <v>0</v>
      </c>
      <c r="AN21" s="16">
        <v>1279</v>
      </c>
      <c r="AO21" s="16">
        <f>AN21*AK21</f>
        <v>763051.39999999979</v>
      </c>
      <c r="AP21" s="16">
        <f>SUM(AP3:AP20)</f>
        <v>32</v>
      </c>
      <c r="AQ21" s="16">
        <v>267</v>
      </c>
      <c r="AR21" s="16">
        <f>AQ21*AP21</f>
        <v>8544</v>
      </c>
      <c r="AS21" s="16">
        <f>SUM(AS3:AS20)</f>
        <v>0</v>
      </c>
      <c r="AT21" s="16">
        <v>635</v>
      </c>
      <c r="AU21" s="16">
        <f>AT21*AS21</f>
        <v>0</v>
      </c>
      <c r="AV21" s="16">
        <f>SUM(AV3:AV20)</f>
        <v>20</v>
      </c>
      <c r="AW21" s="16">
        <v>674</v>
      </c>
      <c r="AX21" s="16">
        <f>AW21*AV21</f>
        <v>13480</v>
      </c>
      <c r="AY21" s="16">
        <f>SUM(AY3:AY20)</f>
        <v>0</v>
      </c>
      <c r="AZ21" s="16">
        <v>55</v>
      </c>
      <c r="BA21" s="16">
        <f>AZ21*AY21</f>
        <v>0</v>
      </c>
      <c r="BB21" s="16">
        <v>20</v>
      </c>
      <c r="BC21" s="10">
        <f>BD21*BB21</f>
        <v>81120</v>
      </c>
      <c r="BD21" s="10">
        <v>4056</v>
      </c>
      <c r="BE21" s="17" t="e">
        <f>SUM(BE3:BE20)</f>
        <v>#VALUE!</v>
      </c>
      <c r="BF21" s="18">
        <f>SUM(BF3:BF20)</f>
        <v>10906991.639999999</v>
      </c>
    </row>
    <row r="22" spans="1:58">
      <c r="B22" s="20"/>
    </row>
    <row r="23" spans="1:58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8">
      <c r="B24" s="20"/>
    </row>
    <row r="25" spans="1:58">
      <c r="B25" s="20"/>
    </row>
    <row r="26" spans="1:58">
      <c r="B26" s="20"/>
    </row>
    <row r="27" spans="1:58">
      <c r="B27" s="20"/>
    </row>
    <row r="28" spans="1:58">
      <c r="B28" s="20"/>
    </row>
    <row r="29" spans="1:58">
      <c r="B29" s="20"/>
    </row>
    <row r="30" spans="1:58">
      <c r="B30" s="20"/>
    </row>
    <row r="31" spans="1:58">
      <c r="B31" s="20"/>
    </row>
    <row r="32" spans="1:58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  <row r="60" spans="2:2">
      <c r="B60" s="20"/>
    </row>
    <row r="61" spans="2:2">
      <c r="B61" s="20"/>
    </row>
    <row r="62" spans="2:2">
      <c r="B62" s="20"/>
    </row>
    <row r="63" spans="2:2">
      <c r="B63" s="20"/>
    </row>
    <row r="64" spans="2:2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  <row r="71" spans="2:2">
      <c r="B71" s="20"/>
    </row>
    <row r="72" spans="2:2">
      <c r="B72" s="20"/>
    </row>
    <row r="73" spans="2:2">
      <c r="B73" s="20"/>
    </row>
    <row r="74" spans="2:2">
      <c r="B74" s="20"/>
    </row>
    <row r="75" spans="2:2">
      <c r="B75" s="20"/>
    </row>
    <row r="76" spans="2:2">
      <c r="B76" s="20"/>
    </row>
    <row r="77" spans="2:2">
      <c r="B77" s="20"/>
    </row>
    <row r="78" spans="2:2">
      <c r="B78" s="20"/>
    </row>
    <row r="79" spans="2:2">
      <c r="B79" s="20"/>
    </row>
    <row r="80" spans="2:2">
      <c r="B80" s="20"/>
    </row>
    <row r="81" spans="2:2">
      <c r="B81" s="20"/>
    </row>
    <row r="82" spans="2:2">
      <c r="B82" s="20"/>
    </row>
    <row r="83" spans="2:2">
      <c r="B83" s="20"/>
    </row>
    <row r="84" spans="2:2">
      <c r="B84" s="20"/>
    </row>
    <row r="85" spans="2:2">
      <c r="B85" s="20"/>
    </row>
    <row r="86" spans="2:2">
      <c r="B86" s="20"/>
    </row>
    <row r="87" spans="2:2">
      <c r="B87" s="20"/>
    </row>
    <row r="88" spans="2:2">
      <c r="B88" s="20"/>
    </row>
    <row r="89" spans="2:2">
      <c r="B89" s="20"/>
    </row>
    <row r="90" spans="2:2">
      <c r="B90" s="20"/>
    </row>
    <row r="91" spans="2:2">
      <c r="B91" s="20"/>
    </row>
    <row r="92" spans="2:2">
      <c r="B92" s="20"/>
    </row>
    <row r="93" spans="2:2">
      <c r="B93" s="20"/>
    </row>
    <row r="94" spans="2:2">
      <c r="B94" s="20"/>
    </row>
    <row r="95" spans="2:2">
      <c r="B95" s="20"/>
    </row>
    <row r="96" spans="2:2">
      <c r="B96" s="20"/>
    </row>
    <row r="97" spans="2:2">
      <c r="B97" s="20"/>
    </row>
    <row r="98" spans="2:2">
      <c r="B98" s="20"/>
    </row>
    <row r="99" spans="2:2">
      <c r="B99" s="20"/>
    </row>
    <row r="100" spans="2:2">
      <c r="B100" s="20"/>
    </row>
    <row r="101" spans="2:2">
      <c r="B101" s="20"/>
    </row>
    <row r="102" spans="2:2">
      <c r="B102" s="20"/>
    </row>
    <row r="103" spans="2:2">
      <c r="B103" s="20"/>
    </row>
    <row r="104" spans="2:2">
      <c r="B104" s="20"/>
    </row>
    <row r="105" spans="2:2">
      <c r="B105" s="20"/>
    </row>
    <row r="106" spans="2:2">
      <c r="B106" s="20"/>
    </row>
    <row r="107" spans="2:2">
      <c r="B107" s="20"/>
    </row>
    <row r="108" spans="2:2">
      <c r="B108" s="20"/>
    </row>
    <row r="109" spans="2:2">
      <c r="B109" s="20"/>
    </row>
    <row r="110" spans="2:2">
      <c r="B110" s="20"/>
    </row>
    <row r="111" spans="2:2">
      <c r="B111" s="20"/>
    </row>
    <row r="112" spans="2:2">
      <c r="B112" s="20"/>
    </row>
    <row r="113" spans="2:2">
      <c r="B113" s="20"/>
    </row>
    <row r="114" spans="2:2">
      <c r="B114" s="20"/>
    </row>
    <row r="115" spans="2:2">
      <c r="B115" s="20"/>
    </row>
    <row r="116" spans="2:2">
      <c r="B116" s="20"/>
    </row>
    <row r="117" spans="2:2">
      <c r="B117" s="20"/>
    </row>
    <row r="118" spans="2:2">
      <c r="B118" s="20"/>
    </row>
    <row r="119" spans="2:2">
      <c r="B119" s="20"/>
    </row>
    <row r="120" spans="2:2">
      <c r="B120" s="20"/>
    </row>
    <row r="121" spans="2:2">
      <c r="B121" s="20"/>
    </row>
    <row r="122" spans="2:2">
      <c r="B122" s="20"/>
    </row>
    <row r="123" spans="2:2">
      <c r="B123" s="20"/>
    </row>
    <row r="124" spans="2:2">
      <c r="B124" s="20"/>
    </row>
    <row r="125" spans="2:2">
      <c r="B125" s="20"/>
    </row>
    <row r="126" spans="2:2">
      <c r="B126" s="20"/>
    </row>
    <row r="127" spans="2:2">
      <c r="B127" s="20"/>
    </row>
    <row r="128" spans="2:2">
      <c r="B128" s="20"/>
    </row>
    <row r="129" spans="2:2">
      <c r="B129" s="20"/>
    </row>
    <row r="130" spans="2:2">
      <c r="B130" s="20"/>
    </row>
    <row r="131" spans="2:2">
      <c r="B131" s="20"/>
    </row>
    <row r="132" spans="2:2">
      <c r="B132" s="20"/>
    </row>
    <row r="133" spans="2:2">
      <c r="B133" s="20"/>
    </row>
    <row r="134" spans="2:2">
      <c r="B134" s="20"/>
    </row>
    <row r="135" spans="2:2">
      <c r="B135" s="20"/>
    </row>
    <row r="136" spans="2:2">
      <c r="B136" s="20"/>
    </row>
    <row r="137" spans="2:2">
      <c r="B137" s="20"/>
    </row>
    <row r="138" spans="2:2">
      <c r="B138" s="20"/>
    </row>
    <row r="139" spans="2:2">
      <c r="B139" s="20"/>
    </row>
    <row r="140" spans="2:2">
      <c r="B140" s="20"/>
    </row>
    <row r="141" spans="2:2">
      <c r="B141" s="20"/>
    </row>
    <row r="142" spans="2:2">
      <c r="B142" s="20"/>
    </row>
    <row r="143" spans="2:2">
      <c r="B143" s="20"/>
    </row>
    <row r="144" spans="2:2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</sheetData>
  <mergeCells count="2">
    <mergeCell ref="C1:BE1"/>
    <mergeCell ref="A23:BE23"/>
  </mergeCells>
  <dataValidations count="1">
    <dataValidation type="custom" allowBlank="1" showInputMessage="1" showErrorMessage="1" errorTitle="Ошибка!" error="Округлите до сотых долей!" sqref="GM65223:GO65536 QI65223:QK65536 AAE65223:AAG65536 AKA65223:AKC65536 ATW65223:ATY65536 BDS65223:BDU65536 BNO65223:BNQ65536 BXK65223:BXM65536 CHG65223:CHI65536 CRC65223:CRE65536 DAY65223:DBA65536 DKU65223:DKW65536 DUQ65223:DUS65536 EEM65223:EEO65536 EOI65223:EOK65536 EYE65223:EYG65536 FIA65223:FIC65536 FRW65223:FRY65536 GBS65223:GBU65536 GLO65223:GLQ65536 GVK65223:GVM65536 HFG65223:HFI65536 HPC65223:HPE65536 HYY65223:HZA65536 IIU65223:IIW65536 ISQ65223:ISS65536 JCM65223:JCO65536 JMI65223:JMK65536 JWE65223:JWG65536 KGA65223:KGC65536 KPW65223:KPY65536 KZS65223:KZU65536 LJO65223:LJQ65536 LTK65223:LTM65536 MDG65223:MDI65536 MNC65223:MNE65536 MWY65223:MXA65536 NGU65223:NGW65536 NQQ65223:NQS65536 OAM65223:OAO65536 OKI65223:OKK65536 OUE65223:OUG65536 PEA65223:PEC65536 PNW65223:PNY65536 PXS65223:PXU65536 QHO65223:QHQ65536 QRK65223:QRM65536 RBG65223:RBI65536 RLC65223:RLE65536 RUY65223:RVA65536 SEU65223:SEW65536 SOQ65223:SOS65536 SYM65223:SYO65536 TII65223:TIK65536 TSE65223:TSG65536 UCA65223:UCC65536 ULW65223:ULY65536 UVS65223:UVU65536 VFO65223:VFQ65536 VPK65223:VPM65536 VZG65223:VZI65536 WJC65223:WJE65536 WSY65223:WTA65536 XCU65223:XCW65536 GM130759:GO131072 QI130759:QK131072 AAE130759:AAG131072 AKA130759:AKC131072 ATW130759:ATY131072 BDS130759:BDU131072 BNO130759:BNQ131072 BXK130759:BXM131072 CHG130759:CHI131072 CRC130759:CRE131072 DAY130759:DBA131072 DKU130759:DKW131072 DUQ130759:DUS131072 EEM130759:EEO131072 EOI130759:EOK131072 EYE130759:EYG131072 FIA130759:FIC131072 FRW130759:FRY131072 GBS130759:GBU131072 GLO130759:GLQ131072 GVK130759:GVM131072 HFG130759:HFI131072 HPC130759:HPE131072 HYY130759:HZA131072 IIU130759:IIW131072 ISQ130759:ISS131072 JCM130759:JCO131072 JMI130759:JMK131072 JWE130759:JWG131072 KGA130759:KGC131072 KPW130759:KPY131072 KZS130759:KZU131072 LJO130759:LJQ131072 LTK130759:LTM131072 MDG130759:MDI131072 MNC130759:MNE131072 MWY130759:MXA131072 NGU130759:NGW131072 NQQ130759:NQS131072 OAM130759:OAO131072 OKI130759:OKK131072 OUE130759:OUG131072 PEA130759:PEC131072 PNW130759:PNY131072 PXS130759:PXU131072 QHO130759:QHQ131072 QRK130759:QRM131072 RBG130759:RBI131072 RLC130759:RLE131072 RUY130759:RVA131072 SEU130759:SEW131072 SOQ130759:SOS131072 SYM130759:SYO131072 TII130759:TIK131072 TSE130759:TSG131072 UCA130759:UCC131072 ULW130759:ULY131072 UVS130759:UVU131072 VFO130759:VFQ131072 VPK130759:VPM131072 VZG130759:VZI131072 WJC130759:WJE131072 WSY130759:WTA131072 XCU130759:XCW131072 GM196295:GO196608 QI196295:QK196608 AAE196295:AAG196608 AKA196295:AKC196608 ATW196295:ATY196608 BDS196295:BDU196608 BNO196295:BNQ196608 BXK196295:BXM196608 CHG196295:CHI196608 CRC196295:CRE196608 DAY196295:DBA196608 DKU196295:DKW196608 DUQ196295:DUS196608 EEM196295:EEO196608 EOI196295:EOK196608 EYE196295:EYG196608 FIA196295:FIC196608 FRW196295:FRY196608 GBS196295:GBU196608 GLO196295:GLQ196608 GVK196295:GVM196608 HFG196295:HFI196608 HPC196295:HPE196608 HYY196295:HZA196608 IIU196295:IIW196608 ISQ196295:ISS196608 JCM196295:JCO196608 JMI196295:JMK196608 JWE196295:JWG196608 KGA196295:KGC196608 KPW196295:KPY196608 KZS196295:KZU196608 LJO196295:LJQ196608 LTK196295:LTM196608 MDG196295:MDI196608 MNC196295:MNE196608 MWY196295:MXA196608 NGU196295:NGW196608 NQQ196295:NQS196608 OAM196295:OAO196608 OKI196295:OKK196608 OUE196295:OUG196608 PEA196295:PEC196608 PNW196295:PNY196608 PXS196295:PXU196608 QHO196295:QHQ196608 QRK196295:QRM196608 RBG196295:RBI196608 RLC196295:RLE196608 RUY196295:RVA196608 SEU196295:SEW196608 SOQ196295:SOS196608 SYM196295:SYO196608 TII196295:TIK196608 TSE196295:TSG196608 UCA196295:UCC196608 ULW196295:ULY196608 UVS196295:UVU196608 VFO196295:VFQ196608 VPK196295:VPM196608 VZG196295:VZI196608 WJC196295:WJE196608 WSY196295:WTA196608 XCU196295:XCW196608 GM261831:GO262144 QI261831:QK262144 AAE261831:AAG262144 AKA261831:AKC262144 ATW261831:ATY262144 BDS261831:BDU262144 BNO261831:BNQ262144 BXK261831:BXM262144 CHG261831:CHI262144 CRC261831:CRE262144 DAY261831:DBA262144 DKU261831:DKW262144 DUQ261831:DUS262144 EEM261831:EEO262144 EOI261831:EOK262144 EYE261831:EYG262144 FIA261831:FIC262144 FRW261831:FRY262144 GBS261831:GBU262144 GLO261831:GLQ262144 GVK261831:GVM262144 HFG261831:HFI262144 HPC261831:HPE262144 HYY261831:HZA262144 IIU261831:IIW262144 ISQ261831:ISS262144 JCM261831:JCO262144 JMI261831:JMK262144 JWE261831:JWG262144 KGA261831:KGC262144 KPW261831:KPY262144 KZS261831:KZU262144 LJO261831:LJQ262144 LTK261831:LTM262144 MDG261831:MDI262144 MNC261831:MNE262144 MWY261831:MXA262144 NGU261831:NGW262144 NQQ261831:NQS262144 OAM261831:OAO262144 OKI261831:OKK262144 OUE261831:OUG262144 PEA261831:PEC262144 PNW261831:PNY262144 PXS261831:PXU262144 QHO261831:QHQ262144 QRK261831:QRM262144 RBG261831:RBI262144 RLC261831:RLE262144 RUY261831:RVA262144 SEU261831:SEW262144 SOQ261831:SOS262144 SYM261831:SYO262144 TII261831:TIK262144 TSE261831:TSG262144 UCA261831:UCC262144 ULW261831:ULY262144 UVS261831:UVU262144 VFO261831:VFQ262144 VPK261831:VPM262144 VZG261831:VZI262144 WJC261831:WJE262144 WSY261831:WTA262144 XCU261831:XCW262144 GM327367:GO327680 QI327367:QK327680 AAE327367:AAG327680 AKA327367:AKC327680 ATW327367:ATY327680 BDS327367:BDU327680 BNO327367:BNQ327680 BXK327367:BXM327680 CHG327367:CHI327680 CRC327367:CRE327680 DAY327367:DBA327680 DKU327367:DKW327680 DUQ327367:DUS327680 EEM327367:EEO327680 EOI327367:EOK327680 EYE327367:EYG327680 FIA327367:FIC327680 FRW327367:FRY327680 GBS327367:GBU327680 GLO327367:GLQ327680 GVK327367:GVM327680 HFG327367:HFI327680 HPC327367:HPE327680 HYY327367:HZA327680 IIU327367:IIW327680 ISQ327367:ISS327680 JCM327367:JCO327680 JMI327367:JMK327680 JWE327367:JWG327680 KGA327367:KGC327680 KPW327367:KPY327680 KZS327367:KZU327680 LJO327367:LJQ327680 LTK327367:LTM327680 MDG327367:MDI327680 MNC327367:MNE327680 MWY327367:MXA327680 NGU327367:NGW327680 NQQ327367:NQS327680 OAM327367:OAO327680 OKI327367:OKK327680 OUE327367:OUG327680 PEA327367:PEC327680 PNW327367:PNY327680 PXS327367:PXU327680 QHO327367:QHQ327680 QRK327367:QRM327680 RBG327367:RBI327680 RLC327367:RLE327680 RUY327367:RVA327680 SEU327367:SEW327680 SOQ327367:SOS327680 SYM327367:SYO327680 TII327367:TIK327680 TSE327367:TSG327680 UCA327367:UCC327680 ULW327367:ULY327680 UVS327367:UVU327680 VFO327367:VFQ327680 VPK327367:VPM327680 VZG327367:VZI327680 WJC327367:WJE327680 WSY327367:WTA327680 XCU327367:XCW327680 GM392903:GO393216 QI392903:QK393216 AAE392903:AAG393216 AKA392903:AKC393216 ATW392903:ATY393216 BDS392903:BDU393216 BNO392903:BNQ393216 BXK392903:BXM393216 CHG392903:CHI393216 CRC392903:CRE393216 DAY392903:DBA393216 DKU392903:DKW393216 DUQ392903:DUS393216 EEM392903:EEO393216 EOI392903:EOK393216 EYE392903:EYG393216 FIA392903:FIC393216 FRW392903:FRY393216 GBS392903:GBU393216 GLO392903:GLQ393216 GVK392903:GVM393216 HFG392903:HFI393216 HPC392903:HPE393216 HYY392903:HZA393216 IIU392903:IIW393216 ISQ392903:ISS393216 JCM392903:JCO393216 JMI392903:JMK393216 JWE392903:JWG393216 KGA392903:KGC393216 KPW392903:KPY393216 KZS392903:KZU393216 LJO392903:LJQ393216 LTK392903:LTM393216 MDG392903:MDI393216 MNC392903:MNE393216 MWY392903:MXA393216 NGU392903:NGW393216 NQQ392903:NQS393216 OAM392903:OAO393216 OKI392903:OKK393216 OUE392903:OUG393216 PEA392903:PEC393216 PNW392903:PNY393216 PXS392903:PXU393216 QHO392903:QHQ393216 QRK392903:QRM393216 RBG392903:RBI393216 RLC392903:RLE393216 RUY392903:RVA393216 SEU392903:SEW393216 SOQ392903:SOS393216 SYM392903:SYO393216 TII392903:TIK393216 TSE392903:TSG393216 UCA392903:UCC393216 ULW392903:ULY393216 UVS392903:UVU393216 VFO392903:VFQ393216 VPK392903:VPM393216 VZG392903:VZI393216 WJC392903:WJE393216 WSY392903:WTA393216 XCU392903:XCW393216 GM458439:GO458752 QI458439:QK458752 AAE458439:AAG458752 AKA458439:AKC458752 ATW458439:ATY458752 BDS458439:BDU458752 BNO458439:BNQ458752 BXK458439:BXM458752 CHG458439:CHI458752 CRC458439:CRE458752 DAY458439:DBA458752 DKU458439:DKW458752 DUQ458439:DUS458752 EEM458439:EEO458752 EOI458439:EOK458752 EYE458439:EYG458752 FIA458439:FIC458752 FRW458439:FRY458752 GBS458439:GBU458752 GLO458439:GLQ458752 GVK458439:GVM458752 HFG458439:HFI458752 HPC458439:HPE458752 HYY458439:HZA458752 IIU458439:IIW458752 ISQ458439:ISS458752 JCM458439:JCO458752 JMI458439:JMK458752 JWE458439:JWG458752 KGA458439:KGC458752 KPW458439:KPY458752 KZS458439:KZU458752 LJO458439:LJQ458752 LTK458439:LTM458752 MDG458439:MDI458752 MNC458439:MNE458752 MWY458439:MXA458752 NGU458439:NGW458752 NQQ458439:NQS458752 OAM458439:OAO458752 OKI458439:OKK458752 OUE458439:OUG458752 PEA458439:PEC458752 PNW458439:PNY458752 PXS458439:PXU458752 QHO458439:QHQ458752 QRK458439:QRM458752 RBG458439:RBI458752 RLC458439:RLE458752 RUY458439:RVA458752 SEU458439:SEW458752 SOQ458439:SOS458752 SYM458439:SYO458752 TII458439:TIK458752 TSE458439:TSG458752 UCA458439:UCC458752 ULW458439:ULY458752 UVS458439:UVU458752 VFO458439:VFQ458752 VPK458439:VPM458752 VZG458439:VZI458752 WJC458439:WJE458752 WSY458439:WTA458752 XCU458439:XCW458752 GM523975:GO524288 QI523975:QK524288 AAE523975:AAG524288 AKA523975:AKC524288 ATW523975:ATY524288 BDS523975:BDU524288 BNO523975:BNQ524288 BXK523975:BXM524288 CHG523975:CHI524288 CRC523975:CRE524288 DAY523975:DBA524288 DKU523975:DKW524288 DUQ523975:DUS524288 EEM523975:EEO524288 EOI523975:EOK524288 EYE523975:EYG524288 FIA523975:FIC524288 FRW523975:FRY524288 GBS523975:GBU524288 GLO523975:GLQ524288 GVK523975:GVM524288 HFG523975:HFI524288 HPC523975:HPE524288 HYY523975:HZA524288 IIU523975:IIW524288 ISQ523975:ISS524288 JCM523975:JCO524288 JMI523975:JMK524288 JWE523975:JWG524288 KGA523975:KGC524288 KPW523975:KPY524288 KZS523975:KZU524288 LJO523975:LJQ524288 LTK523975:LTM524288 MDG523975:MDI524288 MNC523975:MNE524288 MWY523975:MXA524288 NGU523975:NGW524288 NQQ523975:NQS524288 OAM523975:OAO524288 OKI523975:OKK524288 OUE523975:OUG524288 PEA523975:PEC524288 PNW523975:PNY524288 PXS523975:PXU524288 QHO523975:QHQ524288 QRK523975:QRM524288 RBG523975:RBI524288 RLC523975:RLE524288 RUY523975:RVA524288 SEU523975:SEW524288 SOQ523975:SOS524288 SYM523975:SYO524288 TII523975:TIK524288 TSE523975:TSG524288 UCA523975:UCC524288 ULW523975:ULY524288 UVS523975:UVU524288 VFO523975:VFQ524288 VPK523975:VPM524288 VZG523975:VZI524288 WJC523975:WJE524288 WSY523975:WTA524288 XCU523975:XCW524288 GM589511:GO589824 QI589511:QK589824 AAE589511:AAG589824 AKA589511:AKC589824 ATW589511:ATY589824 BDS589511:BDU589824 BNO589511:BNQ589824 BXK589511:BXM589824 CHG589511:CHI589824 CRC589511:CRE589824 DAY589511:DBA589824 DKU589511:DKW589824 DUQ589511:DUS589824 EEM589511:EEO589824 EOI589511:EOK589824 EYE589511:EYG589824 FIA589511:FIC589824 FRW589511:FRY589824 GBS589511:GBU589824 GLO589511:GLQ589824 GVK589511:GVM589824 HFG589511:HFI589824 HPC589511:HPE589824 HYY589511:HZA589824 IIU589511:IIW589824 ISQ589511:ISS589824 JCM589511:JCO589824 JMI589511:JMK589824 JWE589511:JWG589824 KGA589511:KGC589824 KPW589511:KPY589824 KZS589511:KZU589824 LJO589511:LJQ589824 LTK589511:LTM589824 MDG589511:MDI589824 MNC589511:MNE589824 MWY589511:MXA589824 NGU589511:NGW589824 NQQ589511:NQS589824 OAM589511:OAO589824 OKI589511:OKK589824 OUE589511:OUG589824 PEA589511:PEC589824 PNW589511:PNY589824 PXS589511:PXU589824 QHO589511:QHQ589824 QRK589511:QRM589824 RBG589511:RBI589824 RLC589511:RLE589824 RUY589511:RVA589824 SEU589511:SEW589824 SOQ589511:SOS589824 SYM589511:SYO589824 TII589511:TIK589824 TSE589511:TSG589824 UCA589511:UCC589824 ULW589511:ULY589824 UVS589511:UVU589824 VFO589511:VFQ589824 VPK589511:VPM589824 VZG589511:VZI589824 WJC589511:WJE589824 WSY589511:WTA589824 XCU589511:XCW589824 GM655047:GO655360 QI655047:QK655360 AAE655047:AAG655360 AKA655047:AKC655360 ATW655047:ATY655360 BDS655047:BDU655360 BNO655047:BNQ655360 BXK655047:BXM655360 CHG655047:CHI655360 CRC655047:CRE655360 DAY655047:DBA655360 DKU655047:DKW655360 DUQ655047:DUS655360 EEM655047:EEO655360 EOI655047:EOK655360 EYE655047:EYG655360 FIA655047:FIC655360 FRW655047:FRY655360 GBS655047:GBU655360 GLO655047:GLQ655360 GVK655047:GVM655360 HFG655047:HFI655360 HPC655047:HPE655360 HYY655047:HZA655360 IIU655047:IIW655360 ISQ655047:ISS655360 JCM655047:JCO655360 JMI655047:JMK655360 JWE655047:JWG655360 KGA655047:KGC655360 KPW655047:KPY655360 KZS655047:KZU655360 LJO655047:LJQ655360 LTK655047:LTM655360 MDG655047:MDI655360 MNC655047:MNE655360 MWY655047:MXA655360 NGU655047:NGW655360 NQQ655047:NQS655360 OAM655047:OAO655360 OKI655047:OKK655360 OUE655047:OUG655360 PEA655047:PEC655360 PNW655047:PNY655360 PXS655047:PXU655360 QHO655047:QHQ655360 QRK655047:QRM655360 RBG655047:RBI655360 RLC655047:RLE655360 RUY655047:RVA655360 SEU655047:SEW655360 SOQ655047:SOS655360 SYM655047:SYO655360 TII655047:TIK655360 TSE655047:TSG655360 UCA655047:UCC655360 ULW655047:ULY655360 UVS655047:UVU655360 VFO655047:VFQ655360 VPK655047:VPM655360 VZG655047:VZI655360 WJC655047:WJE655360 WSY655047:WTA655360 XCU655047:XCW655360 GM720583:GO720896 QI720583:QK720896 AAE720583:AAG720896 AKA720583:AKC720896 ATW720583:ATY720896 BDS720583:BDU720896 BNO720583:BNQ720896 BXK720583:BXM720896 CHG720583:CHI720896 CRC720583:CRE720896 DAY720583:DBA720896 DKU720583:DKW720896 DUQ720583:DUS720896 EEM720583:EEO720896 EOI720583:EOK720896 EYE720583:EYG720896 FIA720583:FIC720896 FRW720583:FRY720896 GBS720583:GBU720896 GLO720583:GLQ720896 GVK720583:GVM720896 HFG720583:HFI720896 HPC720583:HPE720896 HYY720583:HZA720896 IIU720583:IIW720896 ISQ720583:ISS720896 JCM720583:JCO720896 JMI720583:JMK720896 JWE720583:JWG720896 KGA720583:KGC720896 KPW720583:KPY720896 KZS720583:KZU720896 LJO720583:LJQ720896 LTK720583:LTM720896 MDG720583:MDI720896 MNC720583:MNE720896 MWY720583:MXA720896 NGU720583:NGW720896 NQQ720583:NQS720896 OAM720583:OAO720896 OKI720583:OKK720896 OUE720583:OUG720896 PEA720583:PEC720896 PNW720583:PNY720896 PXS720583:PXU720896 QHO720583:QHQ720896 QRK720583:QRM720896 RBG720583:RBI720896 RLC720583:RLE720896 RUY720583:RVA720896 SEU720583:SEW720896 SOQ720583:SOS720896 SYM720583:SYO720896 TII720583:TIK720896 TSE720583:TSG720896 UCA720583:UCC720896 ULW720583:ULY720896 UVS720583:UVU720896 VFO720583:VFQ720896 VPK720583:VPM720896 VZG720583:VZI720896 WJC720583:WJE720896 WSY720583:WTA720896 XCU720583:XCW720896 GM786119:GO786432 QI786119:QK786432 AAE786119:AAG786432 AKA786119:AKC786432 ATW786119:ATY786432 BDS786119:BDU786432 BNO786119:BNQ786432 BXK786119:BXM786432 CHG786119:CHI786432 CRC786119:CRE786432 DAY786119:DBA786432 DKU786119:DKW786432 DUQ786119:DUS786432 EEM786119:EEO786432 EOI786119:EOK786432 EYE786119:EYG786432 FIA786119:FIC786432 FRW786119:FRY786432 GBS786119:GBU786432 GLO786119:GLQ786432 GVK786119:GVM786432 HFG786119:HFI786432 HPC786119:HPE786432 HYY786119:HZA786432 IIU786119:IIW786432 ISQ786119:ISS786432 JCM786119:JCO786432 JMI786119:JMK786432 JWE786119:JWG786432 KGA786119:KGC786432 KPW786119:KPY786432 KZS786119:KZU786432 LJO786119:LJQ786432 LTK786119:LTM786432 MDG786119:MDI786432 MNC786119:MNE786432 MWY786119:MXA786432 NGU786119:NGW786432 NQQ786119:NQS786432 OAM786119:OAO786432 OKI786119:OKK786432 OUE786119:OUG786432 PEA786119:PEC786432 PNW786119:PNY786432 PXS786119:PXU786432 QHO786119:QHQ786432 QRK786119:QRM786432 RBG786119:RBI786432 RLC786119:RLE786432 RUY786119:RVA786432 SEU786119:SEW786432 SOQ786119:SOS786432 SYM786119:SYO786432 TII786119:TIK786432 TSE786119:TSG786432 UCA786119:UCC786432 ULW786119:ULY786432 UVS786119:UVU786432 VFO786119:VFQ786432 VPK786119:VPM786432 VZG786119:VZI786432 WJC786119:WJE786432 WSY786119:WTA786432 XCU786119:XCW786432 GM851655:GO851968 QI851655:QK851968 AAE851655:AAG851968 AKA851655:AKC851968 ATW851655:ATY851968 BDS851655:BDU851968 BNO851655:BNQ851968 BXK851655:BXM851968 CHG851655:CHI851968 CRC851655:CRE851968 DAY851655:DBA851968 DKU851655:DKW851968 DUQ851655:DUS851968 EEM851655:EEO851968 EOI851655:EOK851968 EYE851655:EYG851968 FIA851655:FIC851968 FRW851655:FRY851968 GBS851655:GBU851968 GLO851655:GLQ851968 GVK851655:GVM851968 HFG851655:HFI851968 HPC851655:HPE851968 HYY851655:HZA851968 IIU851655:IIW851968 ISQ851655:ISS851968 JCM851655:JCO851968 JMI851655:JMK851968 JWE851655:JWG851968 KGA851655:KGC851968 KPW851655:KPY851968 KZS851655:KZU851968 LJO851655:LJQ851968 LTK851655:LTM851968 MDG851655:MDI851968 MNC851655:MNE851968 MWY851655:MXA851968 NGU851655:NGW851968 NQQ851655:NQS851968 OAM851655:OAO851968 OKI851655:OKK851968 OUE851655:OUG851968 PEA851655:PEC851968 PNW851655:PNY851968 PXS851655:PXU851968 QHO851655:QHQ851968 QRK851655:QRM851968 RBG851655:RBI851968 RLC851655:RLE851968 RUY851655:RVA851968 SEU851655:SEW851968 SOQ851655:SOS851968 SYM851655:SYO851968 TII851655:TIK851968 TSE851655:TSG851968 UCA851655:UCC851968 ULW851655:ULY851968 UVS851655:UVU851968 VFO851655:VFQ851968 VPK851655:VPM851968 VZG851655:VZI851968 WJC851655:WJE851968 WSY851655:WTA851968 XCU851655:XCW851968 GM917191:GO917504 QI917191:QK917504 AAE917191:AAG917504 AKA917191:AKC917504 ATW917191:ATY917504 BDS917191:BDU917504 BNO917191:BNQ917504 BXK917191:BXM917504 CHG917191:CHI917504 CRC917191:CRE917504 DAY917191:DBA917504 DKU917191:DKW917504 DUQ917191:DUS917504 EEM917191:EEO917504 EOI917191:EOK917504 EYE917191:EYG917504 FIA917191:FIC917504 FRW917191:FRY917504 GBS917191:GBU917504 GLO917191:GLQ917504 GVK917191:GVM917504 HFG917191:HFI917504 HPC917191:HPE917504 HYY917191:HZA917504 IIU917191:IIW917504 ISQ917191:ISS917504 JCM917191:JCO917504 JMI917191:JMK917504 JWE917191:JWG917504 KGA917191:KGC917504 KPW917191:KPY917504 KZS917191:KZU917504 LJO917191:LJQ917504 LTK917191:LTM917504 MDG917191:MDI917504 MNC917191:MNE917504 MWY917191:MXA917504 NGU917191:NGW917504 NQQ917191:NQS917504 OAM917191:OAO917504 OKI917191:OKK917504 OUE917191:OUG917504 PEA917191:PEC917504 PNW917191:PNY917504 PXS917191:PXU917504 QHO917191:QHQ917504 QRK917191:QRM917504 RBG917191:RBI917504 RLC917191:RLE917504 RUY917191:RVA917504 SEU917191:SEW917504 SOQ917191:SOS917504 SYM917191:SYO917504 TII917191:TIK917504 TSE917191:TSG917504 UCA917191:UCC917504 ULW917191:ULY917504 UVS917191:UVU917504 VFO917191:VFQ917504 VPK917191:VPM917504 VZG917191:VZI917504 WJC917191:WJE917504 WSY917191:WTA917504 XCU917191:XCW917504 GM982727:GO983040 QI982727:QK983040 AAE982727:AAG983040 AKA982727:AKC983040 ATW982727:ATY983040 BDS982727:BDU983040 BNO982727:BNQ983040 BXK982727:BXM983040 CHG982727:CHI983040 CRC982727:CRE983040 DAY982727:DBA983040 DKU982727:DKW983040 DUQ982727:DUS983040 EEM982727:EEO983040 EOI982727:EOK983040 EYE982727:EYG983040 FIA982727:FIC983040 FRW982727:FRY983040 GBS982727:GBU983040 GLO982727:GLQ983040 GVK982727:GVM983040 HFG982727:HFI983040 HPC982727:HPE983040 HYY982727:HZA983040 IIU982727:IIW983040 ISQ982727:ISS983040 JCM982727:JCO983040 JMI982727:JMK983040 JWE982727:JWG983040 KGA982727:KGC983040 KPW982727:KPY983040 KZS982727:KZU983040 LJO982727:LJQ983040 LTK982727:LTM983040 MDG982727:MDI983040 MNC982727:MNE983040 MWY982727:MXA983040 NGU982727:NGW983040 NQQ982727:NQS983040 OAM982727:OAO983040 OKI982727:OKK983040 OUE982727:OUG983040 PEA982727:PEC983040 PNW982727:PNY983040 PXS982727:PXU983040 QHO982727:QHQ983040 QRK982727:QRM983040 RBG982727:RBI983040 RLC982727:RLE983040 RUY982727:RVA983040 SEU982727:SEW983040 SOQ982727:SOS983040 SYM982727:SYO983040 TII982727:TIK983040 TSE982727:TSG983040 UCA982727:UCC983040 ULW982727:ULY983040 UVS982727:UVU983040 VFO982727:VFQ983040 VPK982727:VPM983040 VZG982727:VZI983040 WJC982727:WJE983040 WSY982727:WTA983040 XCU982727:XCW983040 GM1048263:GO1048576 QI1048263:QK1048576 AAE1048263:AAG1048576 AKA1048263:AKC1048576 ATW1048263:ATY1048576 BDS1048263:BDU1048576 BNO1048263:BNQ1048576 BXK1048263:BXM1048576 CHG1048263:CHI1048576 CRC1048263:CRE1048576 DAY1048263:DBA1048576 DKU1048263:DKW1048576 DUQ1048263:DUS1048576 EEM1048263:EEO1048576 EOI1048263:EOK1048576 EYE1048263:EYG1048576 FIA1048263:FIC1048576 FRW1048263:FRY1048576 GBS1048263:GBU1048576 GLO1048263:GLQ1048576 GVK1048263:GVM1048576 HFG1048263:HFI1048576 HPC1048263:HPE1048576 HYY1048263:HZA1048576 IIU1048263:IIW1048576 ISQ1048263:ISS1048576 JCM1048263:JCO1048576 JMI1048263:JMK1048576 JWE1048263:JWG1048576 KGA1048263:KGC1048576 KPW1048263:KPY1048576 KZS1048263:KZU1048576 LJO1048263:LJQ1048576 LTK1048263:LTM1048576 MDG1048263:MDI1048576 MNC1048263:MNE1048576 MWY1048263:MXA1048576 NGU1048263:NGW1048576 NQQ1048263:NQS1048576 OAM1048263:OAO1048576 OKI1048263:OKK1048576 OUE1048263:OUG1048576 PEA1048263:PEC1048576 PNW1048263:PNY1048576 PXS1048263:PXU1048576 QHO1048263:QHQ1048576 QRK1048263:QRM1048576 RBG1048263:RBI1048576 RLC1048263:RLE1048576 RUY1048263:RVA1048576 SEU1048263:SEW1048576 SOQ1048263:SOS1048576 SYM1048263:SYO1048576 TII1048263:TIK1048576 TSE1048263:TSG1048576 UCA1048263:UCC1048576 ULW1048263:ULY1048576 UVS1048263:UVU1048576 VFO1048263:VFQ1048576 VPK1048263:VPM1048576 VZG1048263:VZI1048576 WJC1048263:WJE1048576 WSY1048263:WTA1048576 XCU1048263:XCW1048576">
      <formula1>MOD(GM65223*100,1)&lt;0.00001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9"/>
  <sheetViews>
    <sheetView workbookViewId="0">
      <selection sqref="A1:XFD1048576"/>
    </sheetView>
  </sheetViews>
  <sheetFormatPr defaultColWidth="3.7109375" defaultRowHeight="11.25"/>
  <cols>
    <col min="1" max="1" width="6.140625" style="19" customWidth="1"/>
    <col min="2" max="2" width="16.5703125" style="22" customWidth="1"/>
    <col min="3" max="62" width="6.140625" style="3" customWidth="1"/>
    <col min="63" max="195" width="9.42578125" style="3" customWidth="1"/>
    <col min="196" max="196" width="3.7109375" style="3" bestFit="1" customWidth="1"/>
    <col min="197" max="197" width="21" style="3" bestFit="1" customWidth="1"/>
    <col min="198" max="198" width="5" style="3" bestFit="1" customWidth="1"/>
    <col min="199" max="199" width="5.5703125" style="3" bestFit="1" customWidth="1"/>
    <col min="200" max="200" width="5" style="3" bestFit="1" customWidth="1"/>
    <col min="201" max="201" width="5.85546875" style="3" bestFit="1" customWidth="1"/>
    <col min="202" max="202" width="5.42578125" style="3" bestFit="1" customWidth="1"/>
    <col min="203" max="209" width="3.140625" style="3" bestFit="1" customWidth="1"/>
    <col min="210" max="211" width="5.5703125" style="3" bestFit="1" customWidth="1"/>
    <col min="212" max="213" width="3.140625" style="3" bestFit="1" customWidth="1"/>
    <col min="214" max="214" width="5.42578125" style="3" bestFit="1" customWidth="1"/>
    <col min="215" max="222" width="3.140625" style="3" bestFit="1" customWidth="1"/>
    <col min="223" max="223" width="4.5703125" style="3" bestFit="1" customWidth="1"/>
    <col min="224" max="225" width="5.5703125" style="3" bestFit="1" customWidth="1"/>
    <col min="226" max="226" width="3.7109375" style="3" bestFit="1" customWidth="1"/>
    <col min="227" max="229" width="3.140625" style="3" bestFit="1" customWidth="1"/>
    <col min="230" max="230" width="5.5703125" style="3" bestFit="1" customWidth="1"/>
    <col min="231" max="231" width="3.7109375" style="3" bestFit="1" customWidth="1"/>
    <col min="232" max="232" width="4.5703125" style="3" bestFit="1" customWidth="1"/>
    <col min="233" max="233" width="3.140625" style="3" bestFit="1" customWidth="1"/>
    <col min="234" max="236" width="4.5703125" style="3" bestFit="1" customWidth="1"/>
    <col min="237" max="237" width="5.5703125" style="3" bestFit="1" customWidth="1"/>
    <col min="238" max="238" width="5.42578125" style="3" bestFit="1" customWidth="1"/>
    <col min="239" max="239" width="5" style="3" bestFit="1" customWidth="1"/>
    <col min="240" max="240" width="4.5703125" style="3" bestFit="1" customWidth="1"/>
    <col min="241" max="241" width="3.7109375" style="3" bestFit="1" customWidth="1"/>
    <col min="242" max="242" width="5.42578125" style="3" bestFit="1" customWidth="1"/>
    <col min="243" max="243" width="4.5703125" style="3" bestFit="1" customWidth="1"/>
    <col min="244" max="244" width="5.42578125" style="3" bestFit="1" customWidth="1"/>
    <col min="245" max="246" width="4.5703125" style="3" bestFit="1" customWidth="1"/>
    <col min="247" max="247" width="3.7109375" style="3" bestFit="1" customWidth="1"/>
    <col min="248" max="248" width="4.5703125" style="3" bestFit="1" customWidth="1"/>
    <col min="249" max="249" width="3.140625" style="3" bestFit="1" customWidth="1"/>
    <col min="250" max="250" width="3.7109375" style="3" bestFit="1" customWidth="1"/>
    <col min="251" max="251" width="4.5703125" style="3" bestFit="1" customWidth="1"/>
    <col min="252" max="253" width="5.5703125" style="3" bestFit="1" customWidth="1"/>
    <col min="254" max="254" width="3.7109375" style="3" bestFit="1" customWidth="1"/>
    <col min="255" max="255" width="4.5703125" style="3" bestFit="1" customWidth="1"/>
    <col min="256" max="256" width="3.7109375" style="3"/>
    <col min="257" max="257" width="3.140625" style="3" bestFit="1" customWidth="1"/>
    <col min="258" max="258" width="14" style="3" bestFit="1" customWidth="1"/>
    <col min="259" max="259" width="3.140625" style="3" bestFit="1" customWidth="1"/>
    <col min="260" max="260" width="0" style="3" hidden="1" customWidth="1"/>
    <col min="261" max="261" width="4.7109375" style="3" bestFit="1" customWidth="1"/>
    <col min="262" max="262" width="3.28515625" style="3" bestFit="1" customWidth="1"/>
    <col min="263" max="264" width="0" style="3" hidden="1" customWidth="1"/>
    <col min="265" max="265" width="4.7109375" style="3" bestFit="1" customWidth="1"/>
    <col min="266" max="266" width="3.28515625" style="3" bestFit="1" customWidth="1"/>
    <col min="267" max="267" width="0" style="3" hidden="1" customWidth="1"/>
    <col min="268" max="268" width="5.42578125" style="3" bestFit="1" customWidth="1"/>
    <col min="269" max="269" width="4" style="3" bestFit="1" customWidth="1"/>
    <col min="270" max="270" width="0" style="3" hidden="1" customWidth="1"/>
    <col min="271" max="271" width="6.140625" style="3" bestFit="1" customWidth="1"/>
    <col min="272" max="272" width="3.140625" style="3" bestFit="1" customWidth="1"/>
    <col min="273" max="273" width="0" style="3" hidden="1" customWidth="1"/>
    <col min="274" max="274" width="5.42578125" style="3" bestFit="1" customWidth="1"/>
    <col min="275" max="275" width="2.7109375" style="3" bestFit="1" customWidth="1"/>
    <col min="276" max="276" width="0" style="3" hidden="1" customWidth="1"/>
    <col min="277" max="277" width="4" style="3" bestFit="1" customWidth="1"/>
    <col min="278" max="278" width="3.140625" style="3" customWidth="1"/>
    <col min="279" max="279" width="0" style="3" hidden="1" customWidth="1"/>
    <col min="280" max="280" width="5.7109375" style="3" bestFit="1" customWidth="1"/>
    <col min="281" max="281" width="2.140625" style="3" customWidth="1"/>
    <col min="282" max="282" width="0" style="3" hidden="1" customWidth="1"/>
    <col min="283" max="283" width="5.28515625" style="3" customWidth="1"/>
    <col min="284" max="284" width="3" style="3" customWidth="1"/>
    <col min="285" max="285" width="0" style="3" hidden="1" customWidth="1"/>
    <col min="286" max="286" width="5.42578125" style="3" bestFit="1" customWidth="1"/>
    <col min="287" max="287" width="2.28515625" style="3" customWidth="1"/>
    <col min="288" max="288" width="0" style="3" hidden="1" customWidth="1"/>
    <col min="289" max="289" width="4.7109375" style="3" bestFit="1" customWidth="1"/>
    <col min="290" max="290" width="3.140625" style="3" bestFit="1" customWidth="1"/>
    <col min="291" max="291" width="0" style="3" hidden="1" customWidth="1"/>
    <col min="292" max="292" width="4.7109375" style="3" bestFit="1" customWidth="1"/>
    <col min="293" max="293" width="2.7109375" style="3" customWidth="1"/>
    <col min="294" max="294" width="0" style="3" hidden="1" customWidth="1"/>
    <col min="295" max="295" width="5.85546875" style="3" customWidth="1"/>
    <col min="296" max="296" width="4.42578125" style="3" bestFit="1" customWidth="1"/>
    <col min="297" max="299" width="0" style="3" hidden="1" customWidth="1"/>
    <col min="300" max="300" width="6.5703125" style="3" bestFit="1" customWidth="1"/>
    <col min="301" max="301" width="3" style="3" bestFit="1" customWidth="1"/>
    <col min="302" max="302" width="0" style="3" hidden="1" customWidth="1"/>
    <col min="303" max="303" width="5" style="3" bestFit="1" customWidth="1"/>
    <col min="304" max="304" width="3" style="3" bestFit="1" customWidth="1"/>
    <col min="305" max="305" width="0" style="3" hidden="1" customWidth="1"/>
    <col min="306" max="306" width="4" style="3" bestFit="1" customWidth="1"/>
    <col min="307" max="307" width="3" style="3" bestFit="1" customWidth="1"/>
    <col min="308" max="308" width="0" style="3" hidden="1" customWidth="1"/>
    <col min="309" max="309" width="4" style="3" bestFit="1" customWidth="1"/>
    <col min="310" max="310" width="2.28515625" style="3" customWidth="1"/>
    <col min="311" max="311" width="0" style="3" hidden="1" customWidth="1"/>
    <col min="312" max="312" width="3.28515625" style="3" bestFit="1" customWidth="1"/>
    <col min="313" max="313" width="5.7109375" style="3" customWidth="1"/>
    <col min="314" max="314" width="5.140625" style="3" customWidth="1"/>
    <col min="315" max="315" width="0" style="3" hidden="1" customWidth="1"/>
    <col min="316" max="316" width="6.28515625" style="3" customWidth="1"/>
    <col min="317" max="451" width="9.42578125" style="3" customWidth="1"/>
    <col min="452" max="452" width="3.7109375" style="3" bestFit="1" customWidth="1"/>
    <col min="453" max="453" width="21" style="3" bestFit="1" customWidth="1"/>
    <col min="454" max="454" width="5" style="3" bestFit="1" customWidth="1"/>
    <col min="455" max="455" width="5.5703125" style="3" bestFit="1" customWidth="1"/>
    <col min="456" max="456" width="5" style="3" bestFit="1" customWidth="1"/>
    <col min="457" max="457" width="5.85546875" style="3" bestFit="1" customWidth="1"/>
    <col min="458" max="458" width="5.42578125" style="3" bestFit="1" customWidth="1"/>
    <col min="459" max="465" width="3.140625" style="3" bestFit="1" customWidth="1"/>
    <col min="466" max="467" width="5.5703125" style="3" bestFit="1" customWidth="1"/>
    <col min="468" max="469" width="3.140625" style="3" bestFit="1" customWidth="1"/>
    <col min="470" max="470" width="5.42578125" style="3" bestFit="1" customWidth="1"/>
    <col min="471" max="478" width="3.140625" style="3" bestFit="1" customWidth="1"/>
    <col min="479" max="479" width="4.5703125" style="3" bestFit="1" customWidth="1"/>
    <col min="480" max="481" width="5.5703125" style="3" bestFit="1" customWidth="1"/>
    <col min="482" max="482" width="3.7109375" style="3" bestFit="1" customWidth="1"/>
    <col min="483" max="485" width="3.140625" style="3" bestFit="1" customWidth="1"/>
    <col min="486" max="486" width="5.5703125" style="3" bestFit="1" customWidth="1"/>
    <col min="487" max="487" width="3.7109375" style="3" bestFit="1" customWidth="1"/>
    <col min="488" max="488" width="4.5703125" style="3" bestFit="1" customWidth="1"/>
    <col min="489" max="489" width="3.140625" style="3" bestFit="1" customWidth="1"/>
    <col min="490" max="492" width="4.5703125" style="3" bestFit="1" customWidth="1"/>
    <col min="493" max="493" width="5.5703125" style="3" bestFit="1" customWidth="1"/>
    <col min="494" max="494" width="5.42578125" style="3" bestFit="1" customWidth="1"/>
    <col min="495" max="495" width="5" style="3" bestFit="1" customWidth="1"/>
    <col min="496" max="496" width="4.5703125" style="3" bestFit="1" customWidth="1"/>
    <col min="497" max="497" width="3.7109375" style="3" bestFit="1" customWidth="1"/>
    <col min="498" max="498" width="5.42578125" style="3" bestFit="1" customWidth="1"/>
    <col min="499" max="499" width="4.5703125" style="3" bestFit="1" customWidth="1"/>
    <col min="500" max="500" width="5.42578125" style="3" bestFit="1" customWidth="1"/>
    <col min="501" max="502" width="4.5703125" style="3" bestFit="1" customWidth="1"/>
    <col min="503" max="503" width="3.7109375" style="3" bestFit="1" customWidth="1"/>
    <col min="504" max="504" width="4.5703125" style="3" bestFit="1" customWidth="1"/>
    <col min="505" max="505" width="3.140625" style="3" bestFit="1" customWidth="1"/>
    <col min="506" max="506" width="3.7109375" style="3" bestFit="1" customWidth="1"/>
    <col min="507" max="507" width="4.5703125" style="3" bestFit="1" customWidth="1"/>
    <col min="508" max="509" width="5.5703125" style="3" bestFit="1" customWidth="1"/>
    <col min="510" max="510" width="3.7109375" style="3" bestFit="1" customWidth="1"/>
    <col min="511" max="511" width="4.5703125" style="3" bestFit="1" customWidth="1"/>
    <col min="512" max="512" width="3.7109375" style="3"/>
    <col min="513" max="513" width="3.140625" style="3" bestFit="1" customWidth="1"/>
    <col min="514" max="514" width="14" style="3" bestFit="1" customWidth="1"/>
    <col min="515" max="515" width="3.140625" style="3" bestFit="1" customWidth="1"/>
    <col min="516" max="516" width="0" style="3" hidden="1" customWidth="1"/>
    <col min="517" max="517" width="4.7109375" style="3" bestFit="1" customWidth="1"/>
    <col min="518" max="518" width="3.28515625" style="3" bestFit="1" customWidth="1"/>
    <col min="519" max="520" width="0" style="3" hidden="1" customWidth="1"/>
    <col min="521" max="521" width="4.7109375" style="3" bestFit="1" customWidth="1"/>
    <col min="522" max="522" width="3.28515625" style="3" bestFit="1" customWidth="1"/>
    <col min="523" max="523" width="0" style="3" hidden="1" customWidth="1"/>
    <col min="524" max="524" width="5.42578125" style="3" bestFit="1" customWidth="1"/>
    <col min="525" max="525" width="4" style="3" bestFit="1" customWidth="1"/>
    <col min="526" max="526" width="0" style="3" hidden="1" customWidth="1"/>
    <col min="527" max="527" width="6.140625" style="3" bestFit="1" customWidth="1"/>
    <col min="528" max="528" width="3.140625" style="3" bestFit="1" customWidth="1"/>
    <col min="529" max="529" width="0" style="3" hidden="1" customWidth="1"/>
    <col min="530" max="530" width="5.42578125" style="3" bestFit="1" customWidth="1"/>
    <col min="531" max="531" width="2.7109375" style="3" bestFit="1" customWidth="1"/>
    <col min="532" max="532" width="0" style="3" hidden="1" customWidth="1"/>
    <col min="533" max="533" width="4" style="3" bestFit="1" customWidth="1"/>
    <col min="534" max="534" width="3.140625" style="3" customWidth="1"/>
    <col min="535" max="535" width="0" style="3" hidden="1" customWidth="1"/>
    <col min="536" max="536" width="5.7109375" style="3" bestFit="1" customWidth="1"/>
    <col min="537" max="537" width="2.140625" style="3" customWidth="1"/>
    <col min="538" max="538" width="0" style="3" hidden="1" customWidth="1"/>
    <col min="539" max="539" width="5.28515625" style="3" customWidth="1"/>
    <col min="540" max="540" width="3" style="3" customWidth="1"/>
    <col min="541" max="541" width="0" style="3" hidden="1" customWidth="1"/>
    <col min="542" max="542" width="5.42578125" style="3" bestFit="1" customWidth="1"/>
    <col min="543" max="543" width="2.28515625" style="3" customWidth="1"/>
    <col min="544" max="544" width="0" style="3" hidden="1" customWidth="1"/>
    <col min="545" max="545" width="4.7109375" style="3" bestFit="1" customWidth="1"/>
    <col min="546" max="546" width="3.140625" style="3" bestFit="1" customWidth="1"/>
    <col min="547" max="547" width="0" style="3" hidden="1" customWidth="1"/>
    <col min="548" max="548" width="4.7109375" style="3" bestFit="1" customWidth="1"/>
    <col min="549" max="549" width="2.7109375" style="3" customWidth="1"/>
    <col min="550" max="550" width="0" style="3" hidden="1" customWidth="1"/>
    <col min="551" max="551" width="5.85546875" style="3" customWidth="1"/>
    <col min="552" max="552" width="4.42578125" style="3" bestFit="1" customWidth="1"/>
    <col min="553" max="555" width="0" style="3" hidden="1" customWidth="1"/>
    <col min="556" max="556" width="6.5703125" style="3" bestFit="1" customWidth="1"/>
    <col min="557" max="557" width="3" style="3" bestFit="1" customWidth="1"/>
    <col min="558" max="558" width="0" style="3" hidden="1" customWidth="1"/>
    <col min="559" max="559" width="5" style="3" bestFit="1" customWidth="1"/>
    <col min="560" max="560" width="3" style="3" bestFit="1" customWidth="1"/>
    <col min="561" max="561" width="0" style="3" hidden="1" customWidth="1"/>
    <col min="562" max="562" width="4" style="3" bestFit="1" customWidth="1"/>
    <col min="563" max="563" width="3" style="3" bestFit="1" customWidth="1"/>
    <col min="564" max="564" width="0" style="3" hidden="1" customWidth="1"/>
    <col min="565" max="565" width="4" style="3" bestFit="1" customWidth="1"/>
    <col min="566" max="566" width="2.28515625" style="3" customWidth="1"/>
    <col min="567" max="567" width="0" style="3" hidden="1" customWidth="1"/>
    <col min="568" max="568" width="3.28515625" style="3" bestFit="1" customWidth="1"/>
    <col min="569" max="569" width="5.7109375" style="3" customWidth="1"/>
    <col min="570" max="570" width="5.140625" style="3" customWidth="1"/>
    <col min="571" max="571" width="0" style="3" hidden="1" customWidth="1"/>
    <col min="572" max="572" width="6.28515625" style="3" customWidth="1"/>
    <col min="573" max="707" width="9.42578125" style="3" customWidth="1"/>
    <col min="708" max="708" width="3.7109375" style="3" bestFit="1" customWidth="1"/>
    <col min="709" max="709" width="21" style="3" bestFit="1" customWidth="1"/>
    <col min="710" max="710" width="5" style="3" bestFit="1" customWidth="1"/>
    <col min="711" max="711" width="5.5703125" style="3" bestFit="1" customWidth="1"/>
    <col min="712" max="712" width="5" style="3" bestFit="1" customWidth="1"/>
    <col min="713" max="713" width="5.85546875" style="3" bestFit="1" customWidth="1"/>
    <col min="714" max="714" width="5.42578125" style="3" bestFit="1" customWidth="1"/>
    <col min="715" max="721" width="3.140625" style="3" bestFit="1" customWidth="1"/>
    <col min="722" max="723" width="5.5703125" style="3" bestFit="1" customWidth="1"/>
    <col min="724" max="725" width="3.140625" style="3" bestFit="1" customWidth="1"/>
    <col min="726" max="726" width="5.42578125" style="3" bestFit="1" customWidth="1"/>
    <col min="727" max="734" width="3.140625" style="3" bestFit="1" customWidth="1"/>
    <col min="735" max="735" width="4.5703125" style="3" bestFit="1" customWidth="1"/>
    <col min="736" max="737" width="5.5703125" style="3" bestFit="1" customWidth="1"/>
    <col min="738" max="738" width="3.7109375" style="3" bestFit="1" customWidth="1"/>
    <col min="739" max="741" width="3.140625" style="3" bestFit="1" customWidth="1"/>
    <col min="742" max="742" width="5.5703125" style="3" bestFit="1" customWidth="1"/>
    <col min="743" max="743" width="3.7109375" style="3" bestFit="1" customWidth="1"/>
    <col min="744" max="744" width="4.5703125" style="3" bestFit="1" customWidth="1"/>
    <col min="745" max="745" width="3.140625" style="3" bestFit="1" customWidth="1"/>
    <col min="746" max="748" width="4.5703125" style="3" bestFit="1" customWidth="1"/>
    <col min="749" max="749" width="5.5703125" style="3" bestFit="1" customWidth="1"/>
    <col min="750" max="750" width="5.42578125" style="3" bestFit="1" customWidth="1"/>
    <col min="751" max="751" width="5" style="3" bestFit="1" customWidth="1"/>
    <col min="752" max="752" width="4.5703125" style="3" bestFit="1" customWidth="1"/>
    <col min="753" max="753" width="3.7109375" style="3" bestFit="1" customWidth="1"/>
    <col min="754" max="754" width="5.42578125" style="3" bestFit="1" customWidth="1"/>
    <col min="755" max="755" width="4.5703125" style="3" bestFit="1" customWidth="1"/>
    <col min="756" max="756" width="5.42578125" style="3" bestFit="1" customWidth="1"/>
    <col min="757" max="758" width="4.5703125" style="3" bestFit="1" customWidth="1"/>
    <col min="759" max="759" width="3.7109375" style="3" bestFit="1" customWidth="1"/>
    <col min="760" max="760" width="4.5703125" style="3" bestFit="1" customWidth="1"/>
    <col min="761" max="761" width="3.140625" style="3" bestFit="1" customWidth="1"/>
    <col min="762" max="762" width="3.7109375" style="3" bestFit="1" customWidth="1"/>
    <col min="763" max="763" width="4.5703125" style="3" bestFit="1" customWidth="1"/>
    <col min="764" max="765" width="5.5703125" style="3" bestFit="1" customWidth="1"/>
    <col min="766" max="766" width="3.7109375" style="3" bestFit="1" customWidth="1"/>
    <col min="767" max="767" width="4.5703125" style="3" bestFit="1" customWidth="1"/>
    <col min="768" max="768" width="3.7109375" style="3"/>
    <col min="769" max="769" width="3.140625" style="3" bestFit="1" customWidth="1"/>
    <col min="770" max="770" width="14" style="3" bestFit="1" customWidth="1"/>
    <col min="771" max="771" width="3.140625" style="3" bestFit="1" customWidth="1"/>
    <col min="772" max="772" width="0" style="3" hidden="1" customWidth="1"/>
    <col min="773" max="773" width="4.7109375" style="3" bestFit="1" customWidth="1"/>
    <col min="774" max="774" width="3.28515625" style="3" bestFit="1" customWidth="1"/>
    <col min="775" max="776" width="0" style="3" hidden="1" customWidth="1"/>
    <col min="777" max="777" width="4.7109375" style="3" bestFit="1" customWidth="1"/>
    <col min="778" max="778" width="3.28515625" style="3" bestFit="1" customWidth="1"/>
    <col min="779" max="779" width="0" style="3" hidden="1" customWidth="1"/>
    <col min="780" max="780" width="5.42578125" style="3" bestFit="1" customWidth="1"/>
    <col min="781" max="781" width="4" style="3" bestFit="1" customWidth="1"/>
    <col min="782" max="782" width="0" style="3" hidden="1" customWidth="1"/>
    <col min="783" max="783" width="6.140625" style="3" bestFit="1" customWidth="1"/>
    <col min="784" max="784" width="3.140625" style="3" bestFit="1" customWidth="1"/>
    <col min="785" max="785" width="0" style="3" hidden="1" customWidth="1"/>
    <col min="786" max="786" width="5.42578125" style="3" bestFit="1" customWidth="1"/>
    <col min="787" max="787" width="2.7109375" style="3" bestFit="1" customWidth="1"/>
    <col min="788" max="788" width="0" style="3" hidden="1" customWidth="1"/>
    <col min="789" max="789" width="4" style="3" bestFit="1" customWidth="1"/>
    <col min="790" max="790" width="3.140625" style="3" customWidth="1"/>
    <col min="791" max="791" width="0" style="3" hidden="1" customWidth="1"/>
    <col min="792" max="792" width="5.7109375" style="3" bestFit="1" customWidth="1"/>
    <col min="793" max="793" width="2.140625" style="3" customWidth="1"/>
    <col min="794" max="794" width="0" style="3" hidden="1" customWidth="1"/>
    <col min="795" max="795" width="5.28515625" style="3" customWidth="1"/>
    <col min="796" max="796" width="3" style="3" customWidth="1"/>
    <col min="797" max="797" width="0" style="3" hidden="1" customWidth="1"/>
    <col min="798" max="798" width="5.42578125" style="3" bestFit="1" customWidth="1"/>
    <col min="799" max="799" width="2.28515625" style="3" customWidth="1"/>
    <col min="800" max="800" width="0" style="3" hidden="1" customWidth="1"/>
    <col min="801" max="801" width="4.7109375" style="3" bestFit="1" customWidth="1"/>
    <col min="802" max="802" width="3.140625" style="3" bestFit="1" customWidth="1"/>
    <col min="803" max="803" width="0" style="3" hidden="1" customWidth="1"/>
    <col min="804" max="804" width="4.7109375" style="3" bestFit="1" customWidth="1"/>
    <col min="805" max="805" width="2.7109375" style="3" customWidth="1"/>
    <col min="806" max="806" width="0" style="3" hidden="1" customWidth="1"/>
    <col min="807" max="807" width="5.85546875" style="3" customWidth="1"/>
    <col min="808" max="808" width="4.42578125" style="3" bestFit="1" customWidth="1"/>
    <col min="809" max="811" width="0" style="3" hidden="1" customWidth="1"/>
    <col min="812" max="812" width="6.5703125" style="3" bestFit="1" customWidth="1"/>
    <col min="813" max="813" width="3" style="3" bestFit="1" customWidth="1"/>
    <col min="814" max="814" width="0" style="3" hidden="1" customWidth="1"/>
    <col min="815" max="815" width="5" style="3" bestFit="1" customWidth="1"/>
    <col min="816" max="816" width="3" style="3" bestFit="1" customWidth="1"/>
    <col min="817" max="817" width="0" style="3" hidden="1" customWidth="1"/>
    <col min="818" max="818" width="4" style="3" bestFit="1" customWidth="1"/>
    <col min="819" max="819" width="3" style="3" bestFit="1" customWidth="1"/>
    <col min="820" max="820" width="0" style="3" hidden="1" customWidth="1"/>
    <col min="821" max="821" width="4" style="3" bestFit="1" customWidth="1"/>
    <col min="822" max="822" width="2.28515625" style="3" customWidth="1"/>
    <col min="823" max="823" width="0" style="3" hidden="1" customWidth="1"/>
    <col min="824" max="824" width="3.28515625" style="3" bestFit="1" customWidth="1"/>
    <col min="825" max="825" width="5.7109375" style="3" customWidth="1"/>
    <col min="826" max="826" width="5.140625" style="3" customWidth="1"/>
    <col min="827" max="827" width="0" style="3" hidden="1" customWidth="1"/>
    <col min="828" max="828" width="6.28515625" style="3" customWidth="1"/>
    <col min="829" max="963" width="9.42578125" style="3" customWidth="1"/>
    <col min="964" max="964" width="3.7109375" style="3" bestFit="1" customWidth="1"/>
    <col min="965" max="965" width="21" style="3" bestFit="1" customWidth="1"/>
    <col min="966" max="966" width="5" style="3" bestFit="1" customWidth="1"/>
    <col min="967" max="967" width="5.5703125" style="3" bestFit="1" customWidth="1"/>
    <col min="968" max="968" width="5" style="3" bestFit="1" customWidth="1"/>
    <col min="969" max="969" width="5.85546875" style="3" bestFit="1" customWidth="1"/>
    <col min="970" max="970" width="5.42578125" style="3" bestFit="1" customWidth="1"/>
    <col min="971" max="977" width="3.140625" style="3" bestFit="1" customWidth="1"/>
    <col min="978" max="979" width="5.5703125" style="3" bestFit="1" customWidth="1"/>
    <col min="980" max="981" width="3.140625" style="3" bestFit="1" customWidth="1"/>
    <col min="982" max="982" width="5.42578125" style="3" bestFit="1" customWidth="1"/>
    <col min="983" max="990" width="3.140625" style="3" bestFit="1" customWidth="1"/>
    <col min="991" max="991" width="4.5703125" style="3" bestFit="1" customWidth="1"/>
    <col min="992" max="993" width="5.5703125" style="3" bestFit="1" customWidth="1"/>
    <col min="994" max="994" width="3.7109375" style="3" bestFit="1" customWidth="1"/>
    <col min="995" max="997" width="3.140625" style="3" bestFit="1" customWidth="1"/>
    <col min="998" max="998" width="5.5703125" style="3" bestFit="1" customWidth="1"/>
    <col min="999" max="999" width="3.7109375" style="3" bestFit="1" customWidth="1"/>
    <col min="1000" max="1000" width="4.5703125" style="3" bestFit="1" customWidth="1"/>
    <col min="1001" max="1001" width="3.140625" style="3" bestFit="1" customWidth="1"/>
    <col min="1002" max="1004" width="4.5703125" style="3" bestFit="1" customWidth="1"/>
    <col min="1005" max="1005" width="5.5703125" style="3" bestFit="1" customWidth="1"/>
    <col min="1006" max="1006" width="5.42578125" style="3" bestFit="1" customWidth="1"/>
    <col min="1007" max="1007" width="5" style="3" bestFit="1" customWidth="1"/>
    <col min="1008" max="1008" width="4.5703125" style="3" bestFit="1" customWidth="1"/>
    <col min="1009" max="1009" width="3.7109375" style="3" bestFit="1" customWidth="1"/>
    <col min="1010" max="1010" width="5.42578125" style="3" bestFit="1" customWidth="1"/>
    <col min="1011" max="1011" width="4.5703125" style="3" bestFit="1" customWidth="1"/>
    <col min="1012" max="1012" width="5.42578125" style="3" bestFit="1" customWidth="1"/>
    <col min="1013" max="1014" width="4.5703125" style="3" bestFit="1" customWidth="1"/>
    <col min="1015" max="1015" width="3.7109375" style="3" bestFit="1" customWidth="1"/>
    <col min="1016" max="1016" width="4.5703125" style="3" bestFit="1" customWidth="1"/>
    <col min="1017" max="1017" width="3.140625" style="3" bestFit="1" customWidth="1"/>
    <col min="1018" max="1018" width="3.7109375" style="3" bestFit="1" customWidth="1"/>
    <col min="1019" max="1019" width="4.5703125" style="3" bestFit="1" customWidth="1"/>
    <col min="1020" max="1021" width="5.5703125" style="3" bestFit="1" customWidth="1"/>
    <col min="1022" max="1022" width="3.7109375" style="3" bestFit="1" customWidth="1"/>
    <col min="1023" max="1023" width="4.5703125" style="3" bestFit="1" customWidth="1"/>
    <col min="1024" max="1024" width="3.7109375" style="3"/>
    <col min="1025" max="1025" width="3.140625" style="3" bestFit="1" customWidth="1"/>
    <col min="1026" max="1026" width="14" style="3" bestFit="1" customWidth="1"/>
    <col min="1027" max="1027" width="3.140625" style="3" bestFit="1" customWidth="1"/>
    <col min="1028" max="1028" width="0" style="3" hidden="1" customWidth="1"/>
    <col min="1029" max="1029" width="4.7109375" style="3" bestFit="1" customWidth="1"/>
    <col min="1030" max="1030" width="3.28515625" style="3" bestFit="1" customWidth="1"/>
    <col min="1031" max="1032" width="0" style="3" hidden="1" customWidth="1"/>
    <col min="1033" max="1033" width="4.7109375" style="3" bestFit="1" customWidth="1"/>
    <col min="1034" max="1034" width="3.28515625" style="3" bestFit="1" customWidth="1"/>
    <col min="1035" max="1035" width="0" style="3" hidden="1" customWidth="1"/>
    <col min="1036" max="1036" width="5.42578125" style="3" bestFit="1" customWidth="1"/>
    <col min="1037" max="1037" width="4" style="3" bestFit="1" customWidth="1"/>
    <col min="1038" max="1038" width="0" style="3" hidden="1" customWidth="1"/>
    <col min="1039" max="1039" width="6.140625" style="3" bestFit="1" customWidth="1"/>
    <col min="1040" max="1040" width="3.140625" style="3" bestFit="1" customWidth="1"/>
    <col min="1041" max="1041" width="0" style="3" hidden="1" customWidth="1"/>
    <col min="1042" max="1042" width="5.42578125" style="3" bestFit="1" customWidth="1"/>
    <col min="1043" max="1043" width="2.7109375" style="3" bestFit="1" customWidth="1"/>
    <col min="1044" max="1044" width="0" style="3" hidden="1" customWidth="1"/>
    <col min="1045" max="1045" width="4" style="3" bestFit="1" customWidth="1"/>
    <col min="1046" max="1046" width="3.140625" style="3" customWidth="1"/>
    <col min="1047" max="1047" width="0" style="3" hidden="1" customWidth="1"/>
    <col min="1048" max="1048" width="5.7109375" style="3" bestFit="1" customWidth="1"/>
    <col min="1049" max="1049" width="2.140625" style="3" customWidth="1"/>
    <col min="1050" max="1050" width="0" style="3" hidden="1" customWidth="1"/>
    <col min="1051" max="1051" width="5.28515625" style="3" customWidth="1"/>
    <col min="1052" max="1052" width="3" style="3" customWidth="1"/>
    <col min="1053" max="1053" width="0" style="3" hidden="1" customWidth="1"/>
    <col min="1054" max="1054" width="5.42578125" style="3" bestFit="1" customWidth="1"/>
    <col min="1055" max="1055" width="2.28515625" style="3" customWidth="1"/>
    <col min="1056" max="1056" width="0" style="3" hidden="1" customWidth="1"/>
    <col min="1057" max="1057" width="4.7109375" style="3" bestFit="1" customWidth="1"/>
    <col min="1058" max="1058" width="3.140625" style="3" bestFit="1" customWidth="1"/>
    <col min="1059" max="1059" width="0" style="3" hidden="1" customWidth="1"/>
    <col min="1060" max="1060" width="4.7109375" style="3" bestFit="1" customWidth="1"/>
    <col min="1061" max="1061" width="2.7109375" style="3" customWidth="1"/>
    <col min="1062" max="1062" width="0" style="3" hidden="1" customWidth="1"/>
    <col min="1063" max="1063" width="5.85546875" style="3" customWidth="1"/>
    <col min="1064" max="1064" width="4.42578125" style="3" bestFit="1" customWidth="1"/>
    <col min="1065" max="1067" width="0" style="3" hidden="1" customWidth="1"/>
    <col min="1068" max="1068" width="6.5703125" style="3" bestFit="1" customWidth="1"/>
    <col min="1069" max="1069" width="3" style="3" bestFit="1" customWidth="1"/>
    <col min="1070" max="1070" width="0" style="3" hidden="1" customWidth="1"/>
    <col min="1071" max="1071" width="5" style="3" bestFit="1" customWidth="1"/>
    <col min="1072" max="1072" width="3" style="3" bestFit="1" customWidth="1"/>
    <col min="1073" max="1073" width="0" style="3" hidden="1" customWidth="1"/>
    <col min="1074" max="1074" width="4" style="3" bestFit="1" customWidth="1"/>
    <col min="1075" max="1075" width="3" style="3" bestFit="1" customWidth="1"/>
    <col min="1076" max="1076" width="0" style="3" hidden="1" customWidth="1"/>
    <col min="1077" max="1077" width="4" style="3" bestFit="1" customWidth="1"/>
    <col min="1078" max="1078" width="2.28515625" style="3" customWidth="1"/>
    <col min="1079" max="1079" width="0" style="3" hidden="1" customWidth="1"/>
    <col min="1080" max="1080" width="3.28515625" style="3" bestFit="1" customWidth="1"/>
    <col min="1081" max="1081" width="5.7109375" style="3" customWidth="1"/>
    <col min="1082" max="1082" width="5.140625" style="3" customWidth="1"/>
    <col min="1083" max="1083" width="0" style="3" hidden="1" customWidth="1"/>
    <col min="1084" max="1084" width="6.28515625" style="3" customWidth="1"/>
    <col min="1085" max="1219" width="9.42578125" style="3" customWidth="1"/>
    <col min="1220" max="1220" width="3.7109375" style="3" bestFit="1" customWidth="1"/>
    <col min="1221" max="1221" width="21" style="3" bestFit="1" customWidth="1"/>
    <col min="1222" max="1222" width="5" style="3" bestFit="1" customWidth="1"/>
    <col min="1223" max="1223" width="5.5703125" style="3" bestFit="1" customWidth="1"/>
    <col min="1224" max="1224" width="5" style="3" bestFit="1" customWidth="1"/>
    <col min="1225" max="1225" width="5.85546875" style="3" bestFit="1" customWidth="1"/>
    <col min="1226" max="1226" width="5.42578125" style="3" bestFit="1" customWidth="1"/>
    <col min="1227" max="1233" width="3.140625" style="3" bestFit="1" customWidth="1"/>
    <col min="1234" max="1235" width="5.5703125" style="3" bestFit="1" customWidth="1"/>
    <col min="1236" max="1237" width="3.140625" style="3" bestFit="1" customWidth="1"/>
    <col min="1238" max="1238" width="5.42578125" style="3" bestFit="1" customWidth="1"/>
    <col min="1239" max="1246" width="3.140625" style="3" bestFit="1" customWidth="1"/>
    <col min="1247" max="1247" width="4.5703125" style="3" bestFit="1" customWidth="1"/>
    <col min="1248" max="1249" width="5.5703125" style="3" bestFit="1" customWidth="1"/>
    <col min="1250" max="1250" width="3.7109375" style="3" bestFit="1" customWidth="1"/>
    <col min="1251" max="1253" width="3.140625" style="3" bestFit="1" customWidth="1"/>
    <col min="1254" max="1254" width="5.5703125" style="3" bestFit="1" customWidth="1"/>
    <col min="1255" max="1255" width="3.7109375" style="3" bestFit="1" customWidth="1"/>
    <col min="1256" max="1256" width="4.5703125" style="3" bestFit="1" customWidth="1"/>
    <col min="1257" max="1257" width="3.140625" style="3" bestFit="1" customWidth="1"/>
    <col min="1258" max="1260" width="4.5703125" style="3" bestFit="1" customWidth="1"/>
    <col min="1261" max="1261" width="5.5703125" style="3" bestFit="1" customWidth="1"/>
    <col min="1262" max="1262" width="5.42578125" style="3" bestFit="1" customWidth="1"/>
    <col min="1263" max="1263" width="5" style="3" bestFit="1" customWidth="1"/>
    <col min="1264" max="1264" width="4.5703125" style="3" bestFit="1" customWidth="1"/>
    <col min="1265" max="1265" width="3.7109375" style="3" bestFit="1" customWidth="1"/>
    <col min="1266" max="1266" width="5.42578125" style="3" bestFit="1" customWidth="1"/>
    <col min="1267" max="1267" width="4.5703125" style="3" bestFit="1" customWidth="1"/>
    <col min="1268" max="1268" width="5.42578125" style="3" bestFit="1" customWidth="1"/>
    <col min="1269" max="1270" width="4.5703125" style="3" bestFit="1" customWidth="1"/>
    <col min="1271" max="1271" width="3.7109375" style="3" bestFit="1" customWidth="1"/>
    <col min="1272" max="1272" width="4.5703125" style="3" bestFit="1" customWidth="1"/>
    <col min="1273" max="1273" width="3.140625" style="3" bestFit="1" customWidth="1"/>
    <col min="1274" max="1274" width="3.7109375" style="3" bestFit="1" customWidth="1"/>
    <col min="1275" max="1275" width="4.5703125" style="3" bestFit="1" customWidth="1"/>
    <col min="1276" max="1277" width="5.5703125" style="3" bestFit="1" customWidth="1"/>
    <col min="1278" max="1278" width="3.7109375" style="3" bestFit="1" customWidth="1"/>
    <col min="1279" max="1279" width="4.5703125" style="3" bestFit="1" customWidth="1"/>
    <col min="1280" max="1280" width="3.7109375" style="3"/>
    <col min="1281" max="1281" width="3.140625" style="3" bestFit="1" customWidth="1"/>
    <col min="1282" max="1282" width="14" style="3" bestFit="1" customWidth="1"/>
    <col min="1283" max="1283" width="3.140625" style="3" bestFit="1" customWidth="1"/>
    <col min="1284" max="1284" width="0" style="3" hidden="1" customWidth="1"/>
    <col min="1285" max="1285" width="4.7109375" style="3" bestFit="1" customWidth="1"/>
    <col min="1286" max="1286" width="3.28515625" style="3" bestFit="1" customWidth="1"/>
    <col min="1287" max="1288" width="0" style="3" hidden="1" customWidth="1"/>
    <col min="1289" max="1289" width="4.7109375" style="3" bestFit="1" customWidth="1"/>
    <col min="1290" max="1290" width="3.28515625" style="3" bestFit="1" customWidth="1"/>
    <col min="1291" max="1291" width="0" style="3" hidden="1" customWidth="1"/>
    <col min="1292" max="1292" width="5.42578125" style="3" bestFit="1" customWidth="1"/>
    <col min="1293" max="1293" width="4" style="3" bestFit="1" customWidth="1"/>
    <col min="1294" max="1294" width="0" style="3" hidden="1" customWidth="1"/>
    <col min="1295" max="1295" width="6.140625" style="3" bestFit="1" customWidth="1"/>
    <col min="1296" max="1296" width="3.140625" style="3" bestFit="1" customWidth="1"/>
    <col min="1297" max="1297" width="0" style="3" hidden="1" customWidth="1"/>
    <col min="1298" max="1298" width="5.42578125" style="3" bestFit="1" customWidth="1"/>
    <col min="1299" max="1299" width="2.7109375" style="3" bestFit="1" customWidth="1"/>
    <col min="1300" max="1300" width="0" style="3" hidden="1" customWidth="1"/>
    <col min="1301" max="1301" width="4" style="3" bestFit="1" customWidth="1"/>
    <col min="1302" max="1302" width="3.140625" style="3" customWidth="1"/>
    <col min="1303" max="1303" width="0" style="3" hidden="1" customWidth="1"/>
    <col min="1304" max="1304" width="5.7109375" style="3" bestFit="1" customWidth="1"/>
    <col min="1305" max="1305" width="2.140625" style="3" customWidth="1"/>
    <col min="1306" max="1306" width="0" style="3" hidden="1" customWidth="1"/>
    <col min="1307" max="1307" width="5.28515625" style="3" customWidth="1"/>
    <col min="1308" max="1308" width="3" style="3" customWidth="1"/>
    <col min="1309" max="1309" width="0" style="3" hidden="1" customWidth="1"/>
    <col min="1310" max="1310" width="5.42578125" style="3" bestFit="1" customWidth="1"/>
    <col min="1311" max="1311" width="2.28515625" style="3" customWidth="1"/>
    <col min="1312" max="1312" width="0" style="3" hidden="1" customWidth="1"/>
    <col min="1313" max="1313" width="4.7109375" style="3" bestFit="1" customWidth="1"/>
    <col min="1314" max="1314" width="3.140625" style="3" bestFit="1" customWidth="1"/>
    <col min="1315" max="1315" width="0" style="3" hidden="1" customWidth="1"/>
    <col min="1316" max="1316" width="4.7109375" style="3" bestFit="1" customWidth="1"/>
    <col min="1317" max="1317" width="2.7109375" style="3" customWidth="1"/>
    <col min="1318" max="1318" width="0" style="3" hidden="1" customWidth="1"/>
    <col min="1319" max="1319" width="5.85546875" style="3" customWidth="1"/>
    <col min="1320" max="1320" width="4.42578125" style="3" bestFit="1" customWidth="1"/>
    <col min="1321" max="1323" width="0" style="3" hidden="1" customWidth="1"/>
    <col min="1324" max="1324" width="6.5703125" style="3" bestFit="1" customWidth="1"/>
    <col min="1325" max="1325" width="3" style="3" bestFit="1" customWidth="1"/>
    <col min="1326" max="1326" width="0" style="3" hidden="1" customWidth="1"/>
    <col min="1327" max="1327" width="5" style="3" bestFit="1" customWidth="1"/>
    <col min="1328" max="1328" width="3" style="3" bestFit="1" customWidth="1"/>
    <col min="1329" max="1329" width="0" style="3" hidden="1" customWidth="1"/>
    <col min="1330" max="1330" width="4" style="3" bestFit="1" customWidth="1"/>
    <col min="1331" max="1331" width="3" style="3" bestFit="1" customWidth="1"/>
    <col min="1332" max="1332" width="0" style="3" hidden="1" customWidth="1"/>
    <col min="1333" max="1333" width="4" style="3" bestFit="1" customWidth="1"/>
    <col min="1334" max="1334" width="2.28515625" style="3" customWidth="1"/>
    <col min="1335" max="1335" width="0" style="3" hidden="1" customWidth="1"/>
    <col min="1336" max="1336" width="3.28515625" style="3" bestFit="1" customWidth="1"/>
    <col min="1337" max="1337" width="5.7109375" style="3" customWidth="1"/>
    <col min="1338" max="1338" width="5.140625" style="3" customWidth="1"/>
    <col min="1339" max="1339" width="0" style="3" hidden="1" customWidth="1"/>
    <col min="1340" max="1340" width="6.28515625" style="3" customWidth="1"/>
    <col min="1341" max="1475" width="9.42578125" style="3" customWidth="1"/>
    <col min="1476" max="1476" width="3.7109375" style="3" bestFit="1" customWidth="1"/>
    <col min="1477" max="1477" width="21" style="3" bestFit="1" customWidth="1"/>
    <col min="1478" max="1478" width="5" style="3" bestFit="1" customWidth="1"/>
    <col min="1479" max="1479" width="5.5703125" style="3" bestFit="1" customWidth="1"/>
    <col min="1480" max="1480" width="5" style="3" bestFit="1" customWidth="1"/>
    <col min="1481" max="1481" width="5.85546875" style="3" bestFit="1" customWidth="1"/>
    <col min="1482" max="1482" width="5.42578125" style="3" bestFit="1" customWidth="1"/>
    <col min="1483" max="1489" width="3.140625" style="3" bestFit="1" customWidth="1"/>
    <col min="1490" max="1491" width="5.5703125" style="3" bestFit="1" customWidth="1"/>
    <col min="1492" max="1493" width="3.140625" style="3" bestFit="1" customWidth="1"/>
    <col min="1494" max="1494" width="5.42578125" style="3" bestFit="1" customWidth="1"/>
    <col min="1495" max="1502" width="3.140625" style="3" bestFit="1" customWidth="1"/>
    <col min="1503" max="1503" width="4.5703125" style="3" bestFit="1" customWidth="1"/>
    <col min="1504" max="1505" width="5.5703125" style="3" bestFit="1" customWidth="1"/>
    <col min="1506" max="1506" width="3.7109375" style="3" bestFit="1" customWidth="1"/>
    <col min="1507" max="1509" width="3.140625" style="3" bestFit="1" customWidth="1"/>
    <col min="1510" max="1510" width="5.5703125" style="3" bestFit="1" customWidth="1"/>
    <col min="1511" max="1511" width="3.7109375" style="3" bestFit="1" customWidth="1"/>
    <col min="1512" max="1512" width="4.5703125" style="3" bestFit="1" customWidth="1"/>
    <col min="1513" max="1513" width="3.140625" style="3" bestFit="1" customWidth="1"/>
    <col min="1514" max="1516" width="4.5703125" style="3" bestFit="1" customWidth="1"/>
    <col min="1517" max="1517" width="5.5703125" style="3" bestFit="1" customWidth="1"/>
    <col min="1518" max="1518" width="5.42578125" style="3" bestFit="1" customWidth="1"/>
    <col min="1519" max="1519" width="5" style="3" bestFit="1" customWidth="1"/>
    <col min="1520" max="1520" width="4.5703125" style="3" bestFit="1" customWidth="1"/>
    <col min="1521" max="1521" width="3.7109375" style="3" bestFit="1" customWidth="1"/>
    <col min="1522" max="1522" width="5.42578125" style="3" bestFit="1" customWidth="1"/>
    <col min="1523" max="1523" width="4.5703125" style="3" bestFit="1" customWidth="1"/>
    <col min="1524" max="1524" width="5.42578125" style="3" bestFit="1" customWidth="1"/>
    <col min="1525" max="1526" width="4.5703125" style="3" bestFit="1" customWidth="1"/>
    <col min="1527" max="1527" width="3.7109375" style="3" bestFit="1" customWidth="1"/>
    <col min="1528" max="1528" width="4.5703125" style="3" bestFit="1" customWidth="1"/>
    <col min="1529" max="1529" width="3.140625" style="3" bestFit="1" customWidth="1"/>
    <col min="1530" max="1530" width="3.7109375" style="3" bestFit="1" customWidth="1"/>
    <col min="1531" max="1531" width="4.5703125" style="3" bestFit="1" customWidth="1"/>
    <col min="1532" max="1533" width="5.5703125" style="3" bestFit="1" customWidth="1"/>
    <col min="1534" max="1534" width="3.7109375" style="3" bestFit="1" customWidth="1"/>
    <col min="1535" max="1535" width="4.5703125" style="3" bestFit="1" customWidth="1"/>
    <col min="1536" max="1536" width="3.7109375" style="3"/>
    <col min="1537" max="1537" width="3.140625" style="3" bestFit="1" customWidth="1"/>
    <col min="1538" max="1538" width="14" style="3" bestFit="1" customWidth="1"/>
    <col min="1539" max="1539" width="3.140625" style="3" bestFit="1" customWidth="1"/>
    <col min="1540" max="1540" width="0" style="3" hidden="1" customWidth="1"/>
    <col min="1541" max="1541" width="4.7109375" style="3" bestFit="1" customWidth="1"/>
    <col min="1542" max="1542" width="3.28515625" style="3" bestFit="1" customWidth="1"/>
    <col min="1543" max="1544" width="0" style="3" hidden="1" customWidth="1"/>
    <col min="1545" max="1545" width="4.7109375" style="3" bestFit="1" customWidth="1"/>
    <col min="1546" max="1546" width="3.28515625" style="3" bestFit="1" customWidth="1"/>
    <col min="1547" max="1547" width="0" style="3" hidden="1" customWidth="1"/>
    <col min="1548" max="1548" width="5.42578125" style="3" bestFit="1" customWidth="1"/>
    <col min="1549" max="1549" width="4" style="3" bestFit="1" customWidth="1"/>
    <col min="1550" max="1550" width="0" style="3" hidden="1" customWidth="1"/>
    <col min="1551" max="1551" width="6.140625" style="3" bestFit="1" customWidth="1"/>
    <col min="1552" max="1552" width="3.140625" style="3" bestFit="1" customWidth="1"/>
    <col min="1553" max="1553" width="0" style="3" hidden="1" customWidth="1"/>
    <col min="1554" max="1554" width="5.42578125" style="3" bestFit="1" customWidth="1"/>
    <col min="1555" max="1555" width="2.7109375" style="3" bestFit="1" customWidth="1"/>
    <col min="1556" max="1556" width="0" style="3" hidden="1" customWidth="1"/>
    <col min="1557" max="1557" width="4" style="3" bestFit="1" customWidth="1"/>
    <col min="1558" max="1558" width="3.140625" style="3" customWidth="1"/>
    <col min="1559" max="1559" width="0" style="3" hidden="1" customWidth="1"/>
    <col min="1560" max="1560" width="5.7109375" style="3" bestFit="1" customWidth="1"/>
    <col min="1561" max="1561" width="2.140625" style="3" customWidth="1"/>
    <col min="1562" max="1562" width="0" style="3" hidden="1" customWidth="1"/>
    <col min="1563" max="1563" width="5.28515625" style="3" customWidth="1"/>
    <col min="1564" max="1564" width="3" style="3" customWidth="1"/>
    <col min="1565" max="1565" width="0" style="3" hidden="1" customWidth="1"/>
    <col min="1566" max="1566" width="5.42578125" style="3" bestFit="1" customWidth="1"/>
    <col min="1567" max="1567" width="2.28515625" style="3" customWidth="1"/>
    <col min="1568" max="1568" width="0" style="3" hidden="1" customWidth="1"/>
    <col min="1569" max="1569" width="4.7109375" style="3" bestFit="1" customWidth="1"/>
    <col min="1570" max="1570" width="3.140625" style="3" bestFit="1" customWidth="1"/>
    <col min="1571" max="1571" width="0" style="3" hidden="1" customWidth="1"/>
    <col min="1572" max="1572" width="4.7109375" style="3" bestFit="1" customWidth="1"/>
    <col min="1573" max="1573" width="2.7109375" style="3" customWidth="1"/>
    <col min="1574" max="1574" width="0" style="3" hidden="1" customWidth="1"/>
    <col min="1575" max="1575" width="5.85546875" style="3" customWidth="1"/>
    <col min="1576" max="1576" width="4.42578125" style="3" bestFit="1" customWidth="1"/>
    <col min="1577" max="1579" width="0" style="3" hidden="1" customWidth="1"/>
    <col min="1580" max="1580" width="6.5703125" style="3" bestFit="1" customWidth="1"/>
    <col min="1581" max="1581" width="3" style="3" bestFit="1" customWidth="1"/>
    <col min="1582" max="1582" width="0" style="3" hidden="1" customWidth="1"/>
    <col min="1583" max="1583" width="5" style="3" bestFit="1" customWidth="1"/>
    <col min="1584" max="1584" width="3" style="3" bestFit="1" customWidth="1"/>
    <col min="1585" max="1585" width="0" style="3" hidden="1" customWidth="1"/>
    <col min="1586" max="1586" width="4" style="3" bestFit="1" customWidth="1"/>
    <col min="1587" max="1587" width="3" style="3" bestFit="1" customWidth="1"/>
    <col min="1588" max="1588" width="0" style="3" hidden="1" customWidth="1"/>
    <col min="1589" max="1589" width="4" style="3" bestFit="1" customWidth="1"/>
    <col min="1590" max="1590" width="2.28515625" style="3" customWidth="1"/>
    <col min="1591" max="1591" width="0" style="3" hidden="1" customWidth="1"/>
    <col min="1592" max="1592" width="3.28515625" style="3" bestFit="1" customWidth="1"/>
    <col min="1593" max="1593" width="5.7109375" style="3" customWidth="1"/>
    <col min="1594" max="1594" width="5.140625" style="3" customWidth="1"/>
    <col min="1595" max="1595" width="0" style="3" hidden="1" customWidth="1"/>
    <col min="1596" max="1596" width="6.28515625" style="3" customWidth="1"/>
    <col min="1597" max="1731" width="9.42578125" style="3" customWidth="1"/>
    <col min="1732" max="1732" width="3.7109375" style="3" bestFit="1" customWidth="1"/>
    <col min="1733" max="1733" width="21" style="3" bestFit="1" customWidth="1"/>
    <col min="1734" max="1734" width="5" style="3" bestFit="1" customWidth="1"/>
    <col min="1735" max="1735" width="5.5703125" style="3" bestFit="1" customWidth="1"/>
    <col min="1736" max="1736" width="5" style="3" bestFit="1" customWidth="1"/>
    <col min="1737" max="1737" width="5.85546875" style="3" bestFit="1" customWidth="1"/>
    <col min="1738" max="1738" width="5.42578125" style="3" bestFit="1" customWidth="1"/>
    <col min="1739" max="1745" width="3.140625" style="3" bestFit="1" customWidth="1"/>
    <col min="1746" max="1747" width="5.5703125" style="3" bestFit="1" customWidth="1"/>
    <col min="1748" max="1749" width="3.140625" style="3" bestFit="1" customWidth="1"/>
    <col min="1750" max="1750" width="5.42578125" style="3" bestFit="1" customWidth="1"/>
    <col min="1751" max="1758" width="3.140625" style="3" bestFit="1" customWidth="1"/>
    <col min="1759" max="1759" width="4.5703125" style="3" bestFit="1" customWidth="1"/>
    <col min="1760" max="1761" width="5.5703125" style="3" bestFit="1" customWidth="1"/>
    <col min="1762" max="1762" width="3.7109375" style="3" bestFit="1" customWidth="1"/>
    <col min="1763" max="1765" width="3.140625" style="3" bestFit="1" customWidth="1"/>
    <col min="1766" max="1766" width="5.5703125" style="3" bestFit="1" customWidth="1"/>
    <col min="1767" max="1767" width="3.7109375" style="3" bestFit="1" customWidth="1"/>
    <col min="1768" max="1768" width="4.5703125" style="3" bestFit="1" customWidth="1"/>
    <col min="1769" max="1769" width="3.140625" style="3" bestFit="1" customWidth="1"/>
    <col min="1770" max="1772" width="4.5703125" style="3" bestFit="1" customWidth="1"/>
    <col min="1773" max="1773" width="5.5703125" style="3" bestFit="1" customWidth="1"/>
    <col min="1774" max="1774" width="5.42578125" style="3" bestFit="1" customWidth="1"/>
    <col min="1775" max="1775" width="5" style="3" bestFit="1" customWidth="1"/>
    <col min="1776" max="1776" width="4.5703125" style="3" bestFit="1" customWidth="1"/>
    <col min="1777" max="1777" width="3.7109375" style="3" bestFit="1" customWidth="1"/>
    <col min="1778" max="1778" width="5.42578125" style="3" bestFit="1" customWidth="1"/>
    <col min="1779" max="1779" width="4.5703125" style="3" bestFit="1" customWidth="1"/>
    <col min="1780" max="1780" width="5.42578125" style="3" bestFit="1" customWidth="1"/>
    <col min="1781" max="1782" width="4.5703125" style="3" bestFit="1" customWidth="1"/>
    <col min="1783" max="1783" width="3.7109375" style="3" bestFit="1" customWidth="1"/>
    <col min="1784" max="1784" width="4.5703125" style="3" bestFit="1" customWidth="1"/>
    <col min="1785" max="1785" width="3.140625" style="3" bestFit="1" customWidth="1"/>
    <col min="1786" max="1786" width="3.7109375" style="3" bestFit="1" customWidth="1"/>
    <col min="1787" max="1787" width="4.5703125" style="3" bestFit="1" customWidth="1"/>
    <col min="1788" max="1789" width="5.5703125" style="3" bestFit="1" customWidth="1"/>
    <col min="1790" max="1790" width="3.7109375" style="3" bestFit="1" customWidth="1"/>
    <col min="1791" max="1791" width="4.5703125" style="3" bestFit="1" customWidth="1"/>
    <col min="1792" max="1792" width="3.7109375" style="3"/>
    <col min="1793" max="1793" width="3.140625" style="3" bestFit="1" customWidth="1"/>
    <col min="1794" max="1794" width="14" style="3" bestFit="1" customWidth="1"/>
    <col min="1795" max="1795" width="3.140625" style="3" bestFit="1" customWidth="1"/>
    <col min="1796" max="1796" width="0" style="3" hidden="1" customWidth="1"/>
    <col min="1797" max="1797" width="4.7109375" style="3" bestFit="1" customWidth="1"/>
    <col min="1798" max="1798" width="3.28515625" style="3" bestFit="1" customWidth="1"/>
    <col min="1799" max="1800" width="0" style="3" hidden="1" customWidth="1"/>
    <col min="1801" max="1801" width="4.7109375" style="3" bestFit="1" customWidth="1"/>
    <col min="1802" max="1802" width="3.28515625" style="3" bestFit="1" customWidth="1"/>
    <col min="1803" max="1803" width="0" style="3" hidden="1" customWidth="1"/>
    <col min="1804" max="1804" width="5.42578125" style="3" bestFit="1" customWidth="1"/>
    <col min="1805" max="1805" width="4" style="3" bestFit="1" customWidth="1"/>
    <col min="1806" max="1806" width="0" style="3" hidden="1" customWidth="1"/>
    <col min="1807" max="1807" width="6.140625" style="3" bestFit="1" customWidth="1"/>
    <col min="1808" max="1808" width="3.140625" style="3" bestFit="1" customWidth="1"/>
    <col min="1809" max="1809" width="0" style="3" hidden="1" customWidth="1"/>
    <col min="1810" max="1810" width="5.42578125" style="3" bestFit="1" customWidth="1"/>
    <col min="1811" max="1811" width="2.7109375" style="3" bestFit="1" customWidth="1"/>
    <col min="1812" max="1812" width="0" style="3" hidden="1" customWidth="1"/>
    <col min="1813" max="1813" width="4" style="3" bestFit="1" customWidth="1"/>
    <col min="1814" max="1814" width="3.140625" style="3" customWidth="1"/>
    <col min="1815" max="1815" width="0" style="3" hidden="1" customWidth="1"/>
    <col min="1816" max="1816" width="5.7109375" style="3" bestFit="1" customWidth="1"/>
    <col min="1817" max="1817" width="2.140625" style="3" customWidth="1"/>
    <col min="1818" max="1818" width="0" style="3" hidden="1" customWidth="1"/>
    <col min="1819" max="1819" width="5.28515625" style="3" customWidth="1"/>
    <col min="1820" max="1820" width="3" style="3" customWidth="1"/>
    <col min="1821" max="1821" width="0" style="3" hidden="1" customWidth="1"/>
    <col min="1822" max="1822" width="5.42578125" style="3" bestFit="1" customWidth="1"/>
    <col min="1823" max="1823" width="2.28515625" style="3" customWidth="1"/>
    <col min="1824" max="1824" width="0" style="3" hidden="1" customWidth="1"/>
    <col min="1825" max="1825" width="4.7109375" style="3" bestFit="1" customWidth="1"/>
    <col min="1826" max="1826" width="3.140625" style="3" bestFit="1" customWidth="1"/>
    <col min="1827" max="1827" width="0" style="3" hidden="1" customWidth="1"/>
    <col min="1828" max="1828" width="4.7109375" style="3" bestFit="1" customWidth="1"/>
    <col min="1829" max="1829" width="2.7109375" style="3" customWidth="1"/>
    <col min="1830" max="1830" width="0" style="3" hidden="1" customWidth="1"/>
    <col min="1831" max="1831" width="5.85546875" style="3" customWidth="1"/>
    <col min="1832" max="1832" width="4.42578125" style="3" bestFit="1" customWidth="1"/>
    <col min="1833" max="1835" width="0" style="3" hidden="1" customWidth="1"/>
    <col min="1836" max="1836" width="6.5703125" style="3" bestFit="1" customWidth="1"/>
    <col min="1837" max="1837" width="3" style="3" bestFit="1" customWidth="1"/>
    <col min="1838" max="1838" width="0" style="3" hidden="1" customWidth="1"/>
    <col min="1839" max="1839" width="5" style="3" bestFit="1" customWidth="1"/>
    <col min="1840" max="1840" width="3" style="3" bestFit="1" customWidth="1"/>
    <col min="1841" max="1841" width="0" style="3" hidden="1" customWidth="1"/>
    <col min="1842" max="1842" width="4" style="3" bestFit="1" customWidth="1"/>
    <col min="1843" max="1843" width="3" style="3" bestFit="1" customWidth="1"/>
    <col min="1844" max="1844" width="0" style="3" hidden="1" customWidth="1"/>
    <col min="1845" max="1845" width="4" style="3" bestFit="1" customWidth="1"/>
    <col min="1846" max="1846" width="2.28515625" style="3" customWidth="1"/>
    <col min="1847" max="1847" width="0" style="3" hidden="1" customWidth="1"/>
    <col min="1848" max="1848" width="3.28515625" style="3" bestFit="1" customWidth="1"/>
    <col min="1849" max="1849" width="5.7109375" style="3" customWidth="1"/>
    <col min="1850" max="1850" width="5.140625" style="3" customWidth="1"/>
    <col min="1851" max="1851" width="0" style="3" hidden="1" customWidth="1"/>
    <col min="1852" max="1852" width="6.28515625" style="3" customWidth="1"/>
    <col min="1853" max="1987" width="9.42578125" style="3" customWidth="1"/>
    <col min="1988" max="1988" width="3.7109375" style="3" bestFit="1" customWidth="1"/>
    <col min="1989" max="1989" width="21" style="3" bestFit="1" customWidth="1"/>
    <col min="1990" max="1990" width="5" style="3" bestFit="1" customWidth="1"/>
    <col min="1991" max="1991" width="5.5703125" style="3" bestFit="1" customWidth="1"/>
    <col min="1992" max="1992" width="5" style="3" bestFit="1" customWidth="1"/>
    <col min="1993" max="1993" width="5.85546875" style="3" bestFit="1" customWidth="1"/>
    <col min="1994" max="1994" width="5.42578125" style="3" bestFit="1" customWidth="1"/>
    <col min="1995" max="2001" width="3.140625" style="3" bestFit="1" customWidth="1"/>
    <col min="2002" max="2003" width="5.5703125" style="3" bestFit="1" customWidth="1"/>
    <col min="2004" max="2005" width="3.140625" style="3" bestFit="1" customWidth="1"/>
    <col min="2006" max="2006" width="5.42578125" style="3" bestFit="1" customWidth="1"/>
    <col min="2007" max="2014" width="3.140625" style="3" bestFit="1" customWidth="1"/>
    <col min="2015" max="2015" width="4.5703125" style="3" bestFit="1" customWidth="1"/>
    <col min="2016" max="2017" width="5.5703125" style="3" bestFit="1" customWidth="1"/>
    <col min="2018" max="2018" width="3.7109375" style="3" bestFit="1" customWidth="1"/>
    <col min="2019" max="2021" width="3.140625" style="3" bestFit="1" customWidth="1"/>
    <col min="2022" max="2022" width="5.5703125" style="3" bestFit="1" customWidth="1"/>
    <col min="2023" max="2023" width="3.7109375" style="3" bestFit="1" customWidth="1"/>
    <col min="2024" max="2024" width="4.5703125" style="3" bestFit="1" customWidth="1"/>
    <col min="2025" max="2025" width="3.140625" style="3" bestFit="1" customWidth="1"/>
    <col min="2026" max="2028" width="4.5703125" style="3" bestFit="1" customWidth="1"/>
    <col min="2029" max="2029" width="5.5703125" style="3" bestFit="1" customWidth="1"/>
    <col min="2030" max="2030" width="5.42578125" style="3" bestFit="1" customWidth="1"/>
    <col min="2031" max="2031" width="5" style="3" bestFit="1" customWidth="1"/>
    <col min="2032" max="2032" width="4.5703125" style="3" bestFit="1" customWidth="1"/>
    <col min="2033" max="2033" width="3.7109375" style="3" bestFit="1" customWidth="1"/>
    <col min="2034" max="2034" width="5.42578125" style="3" bestFit="1" customWidth="1"/>
    <col min="2035" max="2035" width="4.5703125" style="3" bestFit="1" customWidth="1"/>
    <col min="2036" max="2036" width="5.42578125" style="3" bestFit="1" customWidth="1"/>
    <col min="2037" max="2038" width="4.5703125" style="3" bestFit="1" customWidth="1"/>
    <col min="2039" max="2039" width="3.7109375" style="3" bestFit="1" customWidth="1"/>
    <col min="2040" max="2040" width="4.5703125" style="3" bestFit="1" customWidth="1"/>
    <col min="2041" max="2041" width="3.140625" style="3" bestFit="1" customWidth="1"/>
    <col min="2042" max="2042" width="3.7109375" style="3" bestFit="1" customWidth="1"/>
    <col min="2043" max="2043" width="4.5703125" style="3" bestFit="1" customWidth="1"/>
    <col min="2044" max="2045" width="5.5703125" style="3" bestFit="1" customWidth="1"/>
    <col min="2046" max="2046" width="3.7109375" style="3" bestFit="1" customWidth="1"/>
    <col min="2047" max="2047" width="4.5703125" style="3" bestFit="1" customWidth="1"/>
    <col min="2048" max="2048" width="3.7109375" style="3"/>
    <col min="2049" max="2049" width="3.140625" style="3" bestFit="1" customWidth="1"/>
    <col min="2050" max="2050" width="14" style="3" bestFit="1" customWidth="1"/>
    <col min="2051" max="2051" width="3.140625" style="3" bestFit="1" customWidth="1"/>
    <col min="2052" max="2052" width="0" style="3" hidden="1" customWidth="1"/>
    <col min="2053" max="2053" width="4.7109375" style="3" bestFit="1" customWidth="1"/>
    <col min="2054" max="2054" width="3.28515625" style="3" bestFit="1" customWidth="1"/>
    <col min="2055" max="2056" width="0" style="3" hidden="1" customWidth="1"/>
    <col min="2057" max="2057" width="4.7109375" style="3" bestFit="1" customWidth="1"/>
    <col min="2058" max="2058" width="3.28515625" style="3" bestFit="1" customWidth="1"/>
    <col min="2059" max="2059" width="0" style="3" hidden="1" customWidth="1"/>
    <col min="2060" max="2060" width="5.42578125" style="3" bestFit="1" customWidth="1"/>
    <col min="2061" max="2061" width="4" style="3" bestFit="1" customWidth="1"/>
    <col min="2062" max="2062" width="0" style="3" hidden="1" customWidth="1"/>
    <col min="2063" max="2063" width="6.140625" style="3" bestFit="1" customWidth="1"/>
    <col min="2064" max="2064" width="3.140625" style="3" bestFit="1" customWidth="1"/>
    <col min="2065" max="2065" width="0" style="3" hidden="1" customWidth="1"/>
    <col min="2066" max="2066" width="5.42578125" style="3" bestFit="1" customWidth="1"/>
    <col min="2067" max="2067" width="2.7109375" style="3" bestFit="1" customWidth="1"/>
    <col min="2068" max="2068" width="0" style="3" hidden="1" customWidth="1"/>
    <col min="2069" max="2069" width="4" style="3" bestFit="1" customWidth="1"/>
    <col min="2070" max="2070" width="3.140625" style="3" customWidth="1"/>
    <col min="2071" max="2071" width="0" style="3" hidden="1" customWidth="1"/>
    <col min="2072" max="2072" width="5.7109375" style="3" bestFit="1" customWidth="1"/>
    <col min="2073" max="2073" width="2.140625" style="3" customWidth="1"/>
    <col min="2074" max="2074" width="0" style="3" hidden="1" customWidth="1"/>
    <col min="2075" max="2075" width="5.28515625" style="3" customWidth="1"/>
    <col min="2076" max="2076" width="3" style="3" customWidth="1"/>
    <col min="2077" max="2077" width="0" style="3" hidden="1" customWidth="1"/>
    <col min="2078" max="2078" width="5.42578125" style="3" bestFit="1" customWidth="1"/>
    <col min="2079" max="2079" width="2.28515625" style="3" customWidth="1"/>
    <col min="2080" max="2080" width="0" style="3" hidden="1" customWidth="1"/>
    <col min="2081" max="2081" width="4.7109375" style="3" bestFit="1" customWidth="1"/>
    <col min="2082" max="2082" width="3.140625" style="3" bestFit="1" customWidth="1"/>
    <col min="2083" max="2083" width="0" style="3" hidden="1" customWidth="1"/>
    <col min="2084" max="2084" width="4.7109375" style="3" bestFit="1" customWidth="1"/>
    <col min="2085" max="2085" width="2.7109375" style="3" customWidth="1"/>
    <col min="2086" max="2086" width="0" style="3" hidden="1" customWidth="1"/>
    <col min="2087" max="2087" width="5.85546875" style="3" customWidth="1"/>
    <col min="2088" max="2088" width="4.42578125" style="3" bestFit="1" customWidth="1"/>
    <col min="2089" max="2091" width="0" style="3" hidden="1" customWidth="1"/>
    <col min="2092" max="2092" width="6.5703125" style="3" bestFit="1" customWidth="1"/>
    <col min="2093" max="2093" width="3" style="3" bestFit="1" customWidth="1"/>
    <col min="2094" max="2094" width="0" style="3" hidden="1" customWidth="1"/>
    <col min="2095" max="2095" width="5" style="3" bestFit="1" customWidth="1"/>
    <col min="2096" max="2096" width="3" style="3" bestFit="1" customWidth="1"/>
    <col min="2097" max="2097" width="0" style="3" hidden="1" customWidth="1"/>
    <col min="2098" max="2098" width="4" style="3" bestFit="1" customWidth="1"/>
    <col min="2099" max="2099" width="3" style="3" bestFit="1" customWidth="1"/>
    <col min="2100" max="2100" width="0" style="3" hidden="1" customWidth="1"/>
    <col min="2101" max="2101" width="4" style="3" bestFit="1" customWidth="1"/>
    <col min="2102" max="2102" width="2.28515625" style="3" customWidth="1"/>
    <col min="2103" max="2103" width="0" style="3" hidden="1" customWidth="1"/>
    <col min="2104" max="2104" width="3.28515625" style="3" bestFit="1" customWidth="1"/>
    <col min="2105" max="2105" width="5.7109375" style="3" customWidth="1"/>
    <col min="2106" max="2106" width="5.140625" style="3" customWidth="1"/>
    <col min="2107" max="2107" width="0" style="3" hidden="1" customWidth="1"/>
    <col min="2108" max="2108" width="6.28515625" style="3" customWidth="1"/>
    <col min="2109" max="2243" width="9.42578125" style="3" customWidth="1"/>
    <col min="2244" max="2244" width="3.7109375" style="3" bestFit="1" customWidth="1"/>
    <col min="2245" max="2245" width="21" style="3" bestFit="1" customWidth="1"/>
    <col min="2246" max="2246" width="5" style="3" bestFit="1" customWidth="1"/>
    <col min="2247" max="2247" width="5.5703125" style="3" bestFit="1" customWidth="1"/>
    <col min="2248" max="2248" width="5" style="3" bestFit="1" customWidth="1"/>
    <col min="2249" max="2249" width="5.85546875" style="3" bestFit="1" customWidth="1"/>
    <col min="2250" max="2250" width="5.42578125" style="3" bestFit="1" customWidth="1"/>
    <col min="2251" max="2257" width="3.140625" style="3" bestFit="1" customWidth="1"/>
    <col min="2258" max="2259" width="5.5703125" style="3" bestFit="1" customWidth="1"/>
    <col min="2260" max="2261" width="3.140625" style="3" bestFit="1" customWidth="1"/>
    <col min="2262" max="2262" width="5.42578125" style="3" bestFit="1" customWidth="1"/>
    <col min="2263" max="2270" width="3.140625" style="3" bestFit="1" customWidth="1"/>
    <col min="2271" max="2271" width="4.5703125" style="3" bestFit="1" customWidth="1"/>
    <col min="2272" max="2273" width="5.5703125" style="3" bestFit="1" customWidth="1"/>
    <col min="2274" max="2274" width="3.7109375" style="3" bestFit="1" customWidth="1"/>
    <col min="2275" max="2277" width="3.140625" style="3" bestFit="1" customWidth="1"/>
    <col min="2278" max="2278" width="5.5703125" style="3" bestFit="1" customWidth="1"/>
    <col min="2279" max="2279" width="3.7109375" style="3" bestFit="1" customWidth="1"/>
    <col min="2280" max="2280" width="4.5703125" style="3" bestFit="1" customWidth="1"/>
    <col min="2281" max="2281" width="3.140625" style="3" bestFit="1" customWidth="1"/>
    <col min="2282" max="2284" width="4.5703125" style="3" bestFit="1" customWidth="1"/>
    <col min="2285" max="2285" width="5.5703125" style="3" bestFit="1" customWidth="1"/>
    <col min="2286" max="2286" width="5.42578125" style="3" bestFit="1" customWidth="1"/>
    <col min="2287" max="2287" width="5" style="3" bestFit="1" customWidth="1"/>
    <col min="2288" max="2288" width="4.5703125" style="3" bestFit="1" customWidth="1"/>
    <col min="2289" max="2289" width="3.7109375" style="3" bestFit="1" customWidth="1"/>
    <col min="2290" max="2290" width="5.42578125" style="3" bestFit="1" customWidth="1"/>
    <col min="2291" max="2291" width="4.5703125" style="3" bestFit="1" customWidth="1"/>
    <col min="2292" max="2292" width="5.42578125" style="3" bestFit="1" customWidth="1"/>
    <col min="2293" max="2294" width="4.5703125" style="3" bestFit="1" customWidth="1"/>
    <col min="2295" max="2295" width="3.7109375" style="3" bestFit="1" customWidth="1"/>
    <col min="2296" max="2296" width="4.5703125" style="3" bestFit="1" customWidth="1"/>
    <col min="2297" max="2297" width="3.140625" style="3" bestFit="1" customWidth="1"/>
    <col min="2298" max="2298" width="3.7109375" style="3" bestFit="1" customWidth="1"/>
    <col min="2299" max="2299" width="4.5703125" style="3" bestFit="1" customWidth="1"/>
    <col min="2300" max="2301" width="5.5703125" style="3" bestFit="1" customWidth="1"/>
    <col min="2302" max="2302" width="3.7109375" style="3" bestFit="1" customWidth="1"/>
    <col min="2303" max="2303" width="4.5703125" style="3" bestFit="1" customWidth="1"/>
    <col min="2304" max="2304" width="3.7109375" style="3"/>
    <col min="2305" max="2305" width="3.140625" style="3" bestFit="1" customWidth="1"/>
    <col min="2306" max="2306" width="14" style="3" bestFit="1" customWidth="1"/>
    <col min="2307" max="2307" width="3.140625" style="3" bestFit="1" customWidth="1"/>
    <col min="2308" max="2308" width="0" style="3" hidden="1" customWidth="1"/>
    <col min="2309" max="2309" width="4.7109375" style="3" bestFit="1" customWidth="1"/>
    <col min="2310" max="2310" width="3.28515625" style="3" bestFit="1" customWidth="1"/>
    <col min="2311" max="2312" width="0" style="3" hidden="1" customWidth="1"/>
    <col min="2313" max="2313" width="4.7109375" style="3" bestFit="1" customWidth="1"/>
    <col min="2314" max="2314" width="3.28515625" style="3" bestFit="1" customWidth="1"/>
    <col min="2315" max="2315" width="0" style="3" hidden="1" customWidth="1"/>
    <col min="2316" max="2316" width="5.42578125" style="3" bestFit="1" customWidth="1"/>
    <col min="2317" max="2317" width="4" style="3" bestFit="1" customWidth="1"/>
    <col min="2318" max="2318" width="0" style="3" hidden="1" customWidth="1"/>
    <col min="2319" max="2319" width="6.140625" style="3" bestFit="1" customWidth="1"/>
    <col min="2320" max="2320" width="3.140625" style="3" bestFit="1" customWidth="1"/>
    <col min="2321" max="2321" width="0" style="3" hidden="1" customWidth="1"/>
    <col min="2322" max="2322" width="5.42578125" style="3" bestFit="1" customWidth="1"/>
    <col min="2323" max="2323" width="2.7109375" style="3" bestFit="1" customWidth="1"/>
    <col min="2324" max="2324" width="0" style="3" hidden="1" customWidth="1"/>
    <col min="2325" max="2325" width="4" style="3" bestFit="1" customWidth="1"/>
    <col min="2326" max="2326" width="3.140625" style="3" customWidth="1"/>
    <col min="2327" max="2327" width="0" style="3" hidden="1" customWidth="1"/>
    <col min="2328" max="2328" width="5.7109375" style="3" bestFit="1" customWidth="1"/>
    <col min="2329" max="2329" width="2.140625" style="3" customWidth="1"/>
    <col min="2330" max="2330" width="0" style="3" hidden="1" customWidth="1"/>
    <col min="2331" max="2331" width="5.28515625" style="3" customWidth="1"/>
    <col min="2332" max="2332" width="3" style="3" customWidth="1"/>
    <col min="2333" max="2333" width="0" style="3" hidden="1" customWidth="1"/>
    <col min="2334" max="2334" width="5.42578125" style="3" bestFit="1" customWidth="1"/>
    <col min="2335" max="2335" width="2.28515625" style="3" customWidth="1"/>
    <col min="2336" max="2336" width="0" style="3" hidden="1" customWidth="1"/>
    <col min="2337" max="2337" width="4.7109375" style="3" bestFit="1" customWidth="1"/>
    <col min="2338" max="2338" width="3.140625" style="3" bestFit="1" customWidth="1"/>
    <col min="2339" max="2339" width="0" style="3" hidden="1" customWidth="1"/>
    <col min="2340" max="2340" width="4.7109375" style="3" bestFit="1" customWidth="1"/>
    <col min="2341" max="2341" width="2.7109375" style="3" customWidth="1"/>
    <col min="2342" max="2342" width="0" style="3" hidden="1" customWidth="1"/>
    <col min="2343" max="2343" width="5.85546875" style="3" customWidth="1"/>
    <col min="2344" max="2344" width="4.42578125" style="3" bestFit="1" customWidth="1"/>
    <col min="2345" max="2347" width="0" style="3" hidden="1" customWidth="1"/>
    <col min="2348" max="2348" width="6.5703125" style="3" bestFit="1" customWidth="1"/>
    <col min="2349" max="2349" width="3" style="3" bestFit="1" customWidth="1"/>
    <col min="2350" max="2350" width="0" style="3" hidden="1" customWidth="1"/>
    <col min="2351" max="2351" width="5" style="3" bestFit="1" customWidth="1"/>
    <col min="2352" max="2352" width="3" style="3" bestFit="1" customWidth="1"/>
    <col min="2353" max="2353" width="0" style="3" hidden="1" customWidth="1"/>
    <col min="2354" max="2354" width="4" style="3" bestFit="1" customWidth="1"/>
    <col min="2355" max="2355" width="3" style="3" bestFit="1" customWidth="1"/>
    <col min="2356" max="2356" width="0" style="3" hidden="1" customWidth="1"/>
    <col min="2357" max="2357" width="4" style="3" bestFit="1" customWidth="1"/>
    <col min="2358" max="2358" width="2.28515625" style="3" customWidth="1"/>
    <col min="2359" max="2359" width="0" style="3" hidden="1" customWidth="1"/>
    <col min="2360" max="2360" width="3.28515625" style="3" bestFit="1" customWidth="1"/>
    <col min="2361" max="2361" width="5.7109375" style="3" customWidth="1"/>
    <col min="2362" max="2362" width="5.140625" style="3" customWidth="1"/>
    <col min="2363" max="2363" width="0" style="3" hidden="1" customWidth="1"/>
    <col min="2364" max="2364" width="6.28515625" style="3" customWidth="1"/>
    <col min="2365" max="2499" width="9.42578125" style="3" customWidth="1"/>
    <col min="2500" max="2500" width="3.7109375" style="3" bestFit="1" customWidth="1"/>
    <col min="2501" max="2501" width="21" style="3" bestFit="1" customWidth="1"/>
    <col min="2502" max="2502" width="5" style="3" bestFit="1" customWidth="1"/>
    <col min="2503" max="2503" width="5.5703125" style="3" bestFit="1" customWidth="1"/>
    <col min="2504" max="2504" width="5" style="3" bestFit="1" customWidth="1"/>
    <col min="2505" max="2505" width="5.85546875" style="3" bestFit="1" customWidth="1"/>
    <col min="2506" max="2506" width="5.42578125" style="3" bestFit="1" customWidth="1"/>
    <col min="2507" max="2513" width="3.140625" style="3" bestFit="1" customWidth="1"/>
    <col min="2514" max="2515" width="5.5703125" style="3" bestFit="1" customWidth="1"/>
    <col min="2516" max="2517" width="3.140625" style="3" bestFit="1" customWidth="1"/>
    <col min="2518" max="2518" width="5.42578125" style="3" bestFit="1" customWidth="1"/>
    <col min="2519" max="2526" width="3.140625" style="3" bestFit="1" customWidth="1"/>
    <col min="2527" max="2527" width="4.5703125" style="3" bestFit="1" customWidth="1"/>
    <col min="2528" max="2529" width="5.5703125" style="3" bestFit="1" customWidth="1"/>
    <col min="2530" max="2530" width="3.7109375" style="3" bestFit="1" customWidth="1"/>
    <col min="2531" max="2533" width="3.140625" style="3" bestFit="1" customWidth="1"/>
    <col min="2534" max="2534" width="5.5703125" style="3" bestFit="1" customWidth="1"/>
    <col min="2535" max="2535" width="3.7109375" style="3" bestFit="1" customWidth="1"/>
    <col min="2536" max="2536" width="4.5703125" style="3" bestFit="1" customWidth="1"/>
    <col min="2537" max="2537" width="3.140625" style="3" bestFit="1" customWidth="1"/>
    <col min="2538" max="2540" width="4.5703125" style="3" bestFit="1" customWidth="1"/>
    <col min="2541" max="2541" width="5.5703125" style="3" bestFit="1" customWidth="1"/>
    <col min="2542" max="2542" width="5.42578125" style="3" bestFit="1" customWidth="1"/>
    <col min="2543" max="2543" width="5" style="3" bestFit="1" customWidth="1"/>
    <col min="2544" max="2544" width="4.5703125" style="3" bestFit="1" customWidth="1"/>
    <col min="2545" max="2545" width="3.7109375" style="3" bestFit="1" customWidth="1"/>
    <col min="2546" max="2546" width="5.42578125" style="3" bestFit="1" customWidth="1"/>
    <col min="2547" max="2547" width="4.5703125" style="3" bestFit="1" customWidth="1"/>
    <col min="2548" max="2548" width="5.42578125" style="3" bestFit="1" customWidth="1"/>
    <col min="2549" max="2550" width="4.5703125" style="3" bestFit="1" customWidth="1"/>
    <col min="2551" max="2551" width="3.7109375" style="3" bestFit="1" customWidth="1"/>
    <col min="2552" max="2552" width="4.5703125" style="3" bestFit="1" customWidth="1"/>
    <col min="2553" max="2553" width="3.140625" style="3" bestFit="1" customWidth="1"/>
    <col min="2554" max="2554" width="3.7109375" style="3" bestFit="1" customWidth="1"/>
    <col min="2555" max="2555" width="4.5703125" style="3" bestFit="1" customWidth="1"/>
    <col min="2556" max="2557" width="5.5703125" style="3" bestFit="1" customWidth="1"/>
    <col min="2558" max="2558" width="3.7109375" style="3" bestFit="1" customWidth="1"/>
    <col min="2559" max="2559" width="4.5703125" style="3" bestFit="1" customWidth="1"/>
    <col min="2560" max="2560" width="3.7109375" style="3"/>
    <col min="2561" max="2561" width="3.140625" style="3" bestFit="1" customWidth="1"/>
    <col min="2562" max="2562" width="14" style="3" bestFit="1" customWidth="1"/>
    <col min="2563" max="2563" width="3.140625" style="3" bestFit="1" customWidth="1"/>
    <col min="2564" max="2564" width="0" style="3" hidden="1" customWidth="1"/>
    <col min="2565" max="2565" width="4.7109375" style="3" bestFit="1" customWidth="1"/>
    <col min="2566" max="2566" width="3.28515625" style="3" bestFit="1" customWidth="1"/>
    <col min="2567" max="2568" width="0" style="3" hidden="1" customWidth="1"/>
    <col min="2569" max="2569" width="4.7109375" style="3" bestFit="1" customWidth="1"/>
    <col min="2570" max="2570" width="3.28515625" style="3" bestFit="1" customWidth="1"/>
    <col min="2571" max="2571" width="0" style="3" hidden="1" customWidth="1"/>
    <col min="2572" max="2572" width="5.42578125" style="3" bestFit="1" customWidth="1"/>
    <col min="2573" max="2573" width="4" style="3" bestFit="1" customWidth="1"/>
    <col min="2574" max="2574" width="0" style="3" hidden="1" customWidth="1"/>
    <col min="2575" max="2575" width="6.140625" style="3" bestFit="1" customWidth="1"/>
    <col min="2576" max="2576" width="3.140625" style="3" bestFit="1" customWidth="1"/>
    <col min="2577" max="2577" width="0" style="3" hidden="1" customWidth="1"/>
    <col min="2578" max="2578" width="5.42578125" style="3" bestFit="1" customWidth="1"/>
    <col min="2579" max="2579" width="2.7109375" style="3" bestFit="1" customWidth="1"/>
    <col min="2580" max="2580" width="0" style="3" hidden="1" customWidth="1"/>
    <col min="2581" max="2581" width="4" style="3" bestFit="1" customWidth="1"/>
    <col min="2582" max="2582" width="3.140625" style="3" customWidth="1"/>
    <col min="2583" max="2583" width="0" style="3" hidden="1" customWidth="1"/>
    <col min="2584" max="2584" width="5.7109375" style="3" bestFit="1" customWidth="1"/>
    <col min="2585" max="2585" width="2.140625" style="3" customWidth="1"/>
    <col min="2586" max="2586" width="0" style="3" hidden="1" customWidth="1"/>
    <col min="2587" max="2587" width="5.28515625" style="3" customWidth="1"/>
    <col min="2588" max="2588" width="3" style="3" customWidth="1"/>
    <col min="2589" max="2589" width="0" style="3" hidden="1" customWidth="1"/>
    <col min="2590" max="2590" width="5.42578125" style="3" bestFit="1" customWidth="1"/>
    <col min="2591" max="2591" width="2.28515625" style="3" customWidth="1"/>
    <col min="2592" max="2592" width="0" style="3" hidden="1" customWidth="1"/>
    <col min="2593" max="2593" width="4.7109375" style="3" bestFit="1" customWidth="1"/>
    <col min="2594" max="2594" width="3.140625" style="3" bestFit="1" customWidth="1"/>
    <col min="2595" max="2595" width="0" style="3" hidden="1" customWidth="1"/>
    <col min="2596" max="2596" width="4.7109375" style="3" bestFit="1" customWidth="1"/>
    <col min="2597" max="2597" width="2.7109375" style="3" customWidth="1"/>
    <col min="2598" max="2598" width="0" style="3" hidden="1" customWidth="1"/>
    <col min="2599" max="2599" width="5.85546875" style="3" customWidth="1"/>
    <col min="2600" max="2600" width="4.42578125" style="3" bestFit="1" customWidth="1"/>
    <col min="2601" max="2603" width="0" style="3" hidden="1" customWidth="1"/>
    <col min="2604" max="2604" width="6.5703125" style="3" bestFit="1" customWidth="1"/>
    <col min="2605" max="2605" width="3" style="3" bestFit="1" customWidth="1"/>
    <col min="2606" max="2606" width="0" style="3" hidden="1" customWidth="1"/>
    <col min="2607" max="2607" width="5" style="3" bestFit="1" customWidth="1"/>
    <col min="2608" max="2608" width="3" style="3" bestFit="1" customWidth="1"/>
    <col min="2609" max="2609" width="0" style="3" hidden="1" customWidth="1"/>
    <col min="2610" max="2610" width="4" style="3" bestFit="1" customWidth="1"/>
    <col min="2611" max="2611" width="3" style="3" bestFit="1" customWidth="1"/>
    <col min="2612" max="2612" width="0" style="3" hidden="1" customWidth="1"/>
    <col min="2613" max="2613" width="4" style="3" bestFit="1" customWidth="1"/>
    <col min="2614" max="2614" width="2.28515625" style="3" customWidth="1"/>
    <col min="2615" max="2615" width="0" style="3" hidden="1" customWidth="1"/>
    <col min="2616" max="2616" width="3.28515625" style="3" bestFit="1" customWidth="1"/>
    <col min="2617" max="2617" width="5.7109375" style="3" customWidth="1"/>
    <col min="2618" max="2618" width="5.140625" style="3" customWidth="1"/>
    <col min="2619" max="2619" width="0" style="3" hidden="1" customWidth="1"/>
    <col min="2620" max="2620" width="6.28515625" style="3" customWidth="1"/>
    <col min="2621" max="2755" width="9.42578125" style="3" customWidth="1"/>
    <col min="2756" max="2756" width="3.7109375" style="3" bestFit="1" customWidth="1"/>
    <col min="2757" max="2757" width="21" style="3" bestFit="1" customWidth="1"/>
    <col min="2758" max="2758" width="5" style="3" bestFit="1" customWidth="1"/>
    <col min="2759" max="2759" width="5.5703125" style="3" bestFit="1" customWidth="1"/>
    <col min="2760" max="2760" width="5" style="3" bestFit="1" customWidth="1"/>
    <col min="2761" max="2761" width="5.85546875" style="3" bestFit="1" customWidth="1"/>
    <col min="2762" max="2762" width="5.42578125" style="3" bestFit="1" customWidth="1"/>
    <col min="2763" max="2769" width="3.140625" style="3" bestFit="1" customWidth="1"/>
    <col min="2770" max="2771" width="5.5703125" style="3" bestFit="1" customWidth="1"/>
    <col min="2772" max="2773" width="3.140625" style="3" bestFit="1" customWidth="1"/>
    <col min="2774" max="2774" width="5.42578125" style="3" bestFit="1" customWidth="1"/>
    <col min="2775" max="2782" width="3.140625" style="3" bestFit="1" customWidth="1"/>
    <col min="2783" max="2783" width="4.5703125" style="3" bestFit="1" customWidth="1"/>
    <col min="2784" max="2785" width="5.5703125" style="3" bestFit="1" customWidth="1"/>
    <col min="2786" max="2786" width="3.7109375" style="3" bestFit="1" customWidth="1"/>
    <col min="2787" max="2789" width="3.140625" style="3" bestFit="1" customWidth="1"/>
    <col min="2790" max="2790" width="5.5703125" style="3" bestFit="1" customWidth="1"/>
    <col min="2791" max="2791" width="3.7109375" style="3" bestFit="1" customWidth="1"/>
    <col min="2792" max="2792" width="4.5703125" style="3" bestFit="1" customWidth="1"/>
    <col min="2793" max="2793" width="3.140625" style="3" bestFit="1" customWidth="1"/>
    <col min="2794" max="2796" width="4.5703125" style="3" bestFit="1" customWidth="1"/>
    <col min="2797" max="2797" width="5.5703125" style="3" bestFit="1" customWidth="1"/>
    <col min="2798" max="2798" width="5.42578125" style="3" bestFit="1" customWidth="1"/>
    <col min="2799" max="2799" width="5" style="3" bestFit="1" customWidth="1"/>
    <col min="2800" max="2800" width="4.5703125" style="3" bestFit="1" customWidth="1"/>
    <col min="2801" max="2801" width="3.7109375" style="3" bestFit="1" customWidth="1"/>
    <col min="2802" max="2802" width="5.42578125" style="3" bestFit="1" customWidth="1"/>
    <col min="2803" max="2803" width="4.5703125" style="3" bestFit="1" customWidth="1"/>
    <col min="2804" max="2804" width="5.42578125" style="3" bestFit="1" customWidth="1"/>
    <col min="2805" max="2806" width="4.5703125" style="3" bestFit="1" customWidth="1"/>
    <col min="2807" max="2807" width="3.7109375" style="3" bestFit="1" customWidth="1"/>
    <col min="2808" max="2808" width="4.5703125" style="3" bestFit="1" customWidth="1"/>
    <col min="2809" max="2809" width="3.140625" style="3" bestFit="1" customWidth="1"/>
    <col min="2810" max="2810" width="3.7109375" style="3" bestFit="1" customWidth="1"/>
    <col min="2811" max="2811" width="4.5703125" style="3" bestFit="1" customWidth="1"/>
    <col min="2812" max="2813" width="5.5703125" style="3" bestFit="1" customWidth="1"/>
    <col min="2814" max="2814" width="3.7109375" style="3" bestFit="1" customWidth="1"/>
    <col min="2815" max="2815" width="4.5703125" style="3" bestFit="1" customWidth="1"/>
    <col min="2816" max="2816" width="3.7109375" style="3"/>
    <col min="2817" max="2817" width="3.140625" style="3" bestFit="1" customWidth="1"/>
    <col min="2818" max="2818" width="14" style="3" bestFit="1" customWidth="1"/>
    <col min="2819" max="2819" width="3.140625" style="3" bestFit="1" customWidth="1"/>
    <col min="2820" max="2820" width="0" style="3" hidden="1" customWidth="1"/>
    <col min="2821" max="2821" width="4.7109375" style="3" bestFit="1" customWidth="1"/>
    <col min="2822" max="2822" width="3.28515625" style="3" bestFit="1" customWidth="1"/>
    <col min="2823" max="2824" width="0" style="3" hidden="1" customWidth="1"/>
    <col min="2825" max="2825" width="4.7109375" style="3" bestFit="1" customWidth="1"/>
    <col min="2826" max="2826" width="3.28515625" style="3" bestFit="1" customWidth="1"/>
    <col min="2827" max="2827" width="0" style="3" hidden="1" customWidth="1"/>
    <col min="2828" max="2828" width="5.42578125" style="3" bestFit="1" customWidth="1"/>
    <col min="2829" max="2829" width="4" style="3" bestFit="1" customWidth="1"/>
    <col min="2830" max="2830" width="0" style="3" hidden="1" customWidth="1"/>
    <col min="2831" max="2831" width="6.140625" style="3" bestFit="1" customWidth="1"/>
    <col min="2832" max="2832" width="3.140625" style="3" bestFit="1" customWidth="1"/>
    <col min="2833" max="2833" width="0" style="3" hidden="1" customWidth="1"/>
    <col min="2834" max="2834" width="5.42578125" style="3" bestFit="1" customWidth="1"/>
    <col min="2835" max="2835" width="2.7109375" style="3" bestFit="1" customWidth="1"/>
    <col min="2836" max="2836" width="0" style="3" hidden="1" customWidth="1"/>
    <col min="2837" max="2837" width="4" style="3" bestFit="1" customWidth="1"/>
    <col min="2838" max="2838" width="3.140625" style="3" customWidth="1"/>
    <col min="2839" max="2839" width="0" style="3" hidden="1" customWidth="1"/>
    <col min="2840" max="2840" width="5.7109375" style="3" bestFit="1" customWidth="1"/>
    <col min="2841" max="2841" width="2.140625" style="3" customWidth="1"/>
    <col min="2842" max="2842" width="0" style="3" hidden="1" customWidth="1"/>
    <col min="2843" max="2843" width="5.28515625" style="3" customWidth="1"/>
    <col min="2844" max="2844" width="3" style="3" customWidth="1"/>
    <col min="2845" max="2845" width="0" style="3" hidden="1" customWidth="1"/>
    <col min="2846" max="2846" width="5.42578125" style="3" bestFit="1" customWidth="1"/>
    <col min="2847" max="2847" width="2.28515625" style="3" customWidth="1"/>
    <col min="2848" max="2848" width="0" style="3" hidden="1" customWidth="1"/>
    <col min="2849" max="2849" width="4.7109375" style="3" bestFit="1" customWidth="1"/>
    <col min="2850" max="2850" width="3.140625" style="3" bestFit="1" customWidth="1"/>
    <col min="2851" max="2851" width="0" style="3" hidden="1" customWidth="1"/>
    <col min="2852" max="2852" width="4.7109375" style="3" bestFit="1" customWidth="1"/>
    <col min="2853" max="2853" width="2.7109375" style="3" customWidth="1"/>
    <col min="2854" max="2854" width="0" style="3" hidden="1" customWidth="1"/>
    <col min="2855" max="2855" width="5.85546875" style="3" customWidth="1"/>
    <col min="2856" max="2856" width="4.42578125" style="3" bestFit="1" customWidth="1"/>
    <col min="2857" max="2859" width="0" style="3" hidden="1" customWidth="1"/>
    <col min="2860" max="2860" width="6.5703125" style="3" bestFit="1" customWidth="1"/>
    <col min="2861" max="2861" width="3" style="3" bestFit="1" customWidth="1"/>
    <col min="2862" max="2862" width="0" style="3" hidden="1" customWidth="1"/>
    <col min="2863" max="2863" width="5" style="3" bestFit="1" customWidth="1"/>
    <col min="2864" max="2864" width="3" style="3" bestFit="1" customWidth="1"/>
    <col min="2865" max="2865" width="0" style="3" hidden="1" customWidth="1"/>
    <col min="2866" max="2866" width="4" style="3" bestFit="1" customWidth="1"/>
    <col min="2867" max="2867" width="3" style="3" bestFit="1" customWidth="1"/>
    <col min="2868" max="2868" width="0" style="3" hidden="1" customWidth="1"/>
    <col min="2869" max="2869" width="4" style="3" bestFit="1" customWidth="1"/>
    <col min="2870" max="2870" width="2.28515625" style="3" customWidth="1"/>
    <col min="2871" max="2871" width="0" style="3" hidden="1" customWidth="1"/>
    <col min="2872" max="2872" width="3.28515625" style="3" bestFit="1" customWidth="1"/>
    <col min="2873" max="2873" width="5.7109375" style="3" customWidth="1"/>
    <col min="2874" max="2874" width="5.140625" style="3" customWidth="1"/>
    <col min="2875" max="2875" width="0" style="3" hidden="1" customWidth="1"/>
    <col min="2876" max="2876" width="6.28515625" style="3" customWidth="1"/>
    <col min="2877" max="3011" width="9.42578125" style="3" customWidth="1"/>
    <col min="3012" max="3012" width="3.7109375" style="3" bestFit="1" customWidth="1"/>
    <col min="3013" max="3013" width="21" style="3" bestFit="1" customWidth="1"/>
    <col min="3014" max="3014" width="5" style="3" bestFit="1" customWidth="1"/>
    <col min="3015" max="3015" width="5.5703125" style="3" bestFit="1" customWidth="1"/>
    <col min="3016" max="3016" width="5" style="3" bestFit="1" customWidth="1"/>
    <col min="3017" max="3017" width="5.85546875" style="3" bestFit="1" customWidth="1"/>
    <col min="3018" max="3018" width="5.42578125" style="3" bestFit="1" customWidth="1"/>
    <col min="3019" max="3025" width="3.140625" style="3" bestFit="1" customWidth="1"/>
    <col min="3026" max="3027" width="5.5703125" style="3" bestFit="1" customWidth="1"/>
    <col min="3028" max="3029" width="3.140625" style="3" bestFit="1" customWidth="1"/>
    <col min="3030" max="3030" width="5.42578125" style="3" bestFit="1" customWidth="1"/>
    <col min="3031" max="3038" width="3.140625" style="3" bestFit="1" customWidth="1"/>
    <col min="3039" max="3039" width="4.5703125" style="3" bestFit="1" customWidth="1"/>
    <col min="3040" max="3041" width="5.5703125" style="3" bestFit="1" customWidth="1"/>
    <col min="3042" max="3042" width="3.7109375" style="3" bestFit="1" customWidth="1"/>
    <col min="3043" max="3045" width="3.140625" style="3" bestFit="1" customWidth="1"/>
    <col min="3046" max="3046" width="5.5703125" style="3" bestFit="1" customWidth="1"/>
    <col min="3047" max="3047" width="3.7109375" style="3" bestFit="1" customWidth="1"/>
    <col min="3048" max="3048" width="4.5703125" style="3" bestFit="1" customWidth="1"/>
    <col min="3049" max="3049" width="3.140625" style="3" bestFit="1" customWidth="1"/>
    <col min="3050" max="3052" width="4.5703125" style="3" bestFit="1" customWidth="1"/>
    <col min="3053" max="3053" width="5.5703125" style="3" bestFit="1" customWidth="1"/>
    <col min="3054" max="3054" width="5.42578125" style="3" bestFit="1" customWidth="1"/>
    <col min="3055" max="3055" width="5" style="3" bestFit="1" customWidth="1"/>
    <col min="3056" max="3056" width="4.5703125" style="3" bestFit="1" customWidth="1"/>
    <col min="3057" max="3057" width="3.7109375" style="3" bestFit="1" customWidth="1"/>
    <col min="3058" max="3058" width="5.42578125" style="3" bestFit="1" customWidth="1"/>
    <col min="3059" max="3059" width="4.5703125" style="3" bestFit="1" customWidth="1"/>
    <col min="3060" max="3060" width="5.42578125" style="3" bestFit="1" customWidth="1"/>
    <col min="3061" max="3062" width="4.5703125" style="3" bestFit="1" customWidth="1"/>
    <col min="3063" max="3063" width="3.7109375" style="3" bestFit="1" customWidth="1"/>
    <col min="3064" max="3064" width="4.5703125" style="3" bestFit="1" customWidth="1"/>
    <col min="3065" max="3065" width="3.140625" style="3" bestFit="1" customWidth="1"/>
    <col min="3066" max="3066" width="3.7109375" style="3" bestFit="1" customWidth="1"/>
    <col min="3067" max="3067" width="4.5703125" style="3" bestFit="1" customWidth="1"/>
    <col min="3068" max="3069" width="5.5703125" style="3" bestFit="1" customWidth="1"/>
    <col min="3070" max="3070" width="3.7109375" style="3" bestFit="1" customWidth="1"/>
    <col min="3071" max="3071" width="4.5703125" style="3" bestFit="1" customWidth="1"/>
    <col min="3072" max="3072" width="3.7109375" style="3"/>
    <col min="3073" max="3073" width="3.140625" style="3" bestFit="1" customWidth="1"/>
    <col min="3074" max="3074" width="14" style="3" bestFit="1" customWidth="1"/>
    <col min="3075" max="3075" width="3.140625" style="3" bestFit="1" customWidth="1"/>
    <col min="3076" max="3076" width="0" style="3" hidden="1" customWidth="1"/>
    <col min="3077" max="3077" width="4.7109375" style="3" bestFit="1" customWidth="1"/>
    <col min="3078" max="3078" width="3.28515625" style="3" bestFit="1" customWidth="1"/>
    <col min="3079" max="3080" width="0" style="3" hidden="1" customWidth="1"/>
    <col min="3081" max="3081" width="4.7109375" style="3" bestFit="1" customWidth="1"/>
    <col min="3082" max="3082" width="3.28515625" style="3" bestFit="1" customWidth="1"/>
    <col min="3083" max="3083" width="0" style="3" hidden="1" customWidth="1"/>
    <col min="3084" max="3084" width="5.42578125" style="3" bestFit="1" customWidth="1"/>
    <col min="3085" max="3085" width="4" style="3" bestFit="1" customWidth="1"/>
    <col min="3086" max="3086" width="0" style="3" hidden="1" customWidth="1"/>
    <col min="3087" max="3087" width="6.140625" style="3" bestFit="1" customWidth="1"/>
    <col min="3088" max="3088" width="3.140625" style="3" bestFit="1" customWidth="1"/>
    <col min="3089" max="3089" width="0" style="3" hidden="1" customWidth="1"/>
    <col min="3090" max="3090" width="5.42578125" style="3" bestFit="1" customWidth="1"/>
    <col min="3091" max="3091" width="2.7109375" style="3" bestFit="1" customWidth="1"/>
    <col min="3092" max="3092" width="0" style="3" hidden="1" customWidth="1"/>
    <col min="3093" max="3093" width="4" style="3" bestFit="1" customWidth="1"/>
    <col min="3094" max="3094" width="3.140625" style="3" customWidth="1"/>
    <col min="3095" max="3095" width="0" style="3" hidden="1" customWidth="1"/>
    <col min="3096" max="3096" width="5.7109375" style="3" bestFit="1" customWidth="1"/>
    <col min="3097" max="3097" width="2.140625" style="3" customWidth="1"/>
    <col min="3098" max="3098" width="0" style="3" hidden="1" customWidth="1"/>
    <col min="3099" max="3099" width="5.28515625" style="3" customWidth="1"/>
    <col min="3100" max="3100" width="3" style="3" customWidth="1"/>
    <col min="3101" max="3101" width="0" style="3" hidden="1" customWidth="1"/>
    <col min="3102" max="3102" width="5.42578125" style="3" bestFit="1" customWidth="1"/>
    <col min="3103" max="3103" width="2.28515625" style="3" customWidth="1"/>
    <col min="3104" max="3104" width="0" style="3" hidden="1" customWidth="1"/>
    <col min="3105" max="3105" width="4.7109375" style="3" bestFit="1" customWidth="1"/>
    <col min="3106" max="3106" width="3.140625" style="3" bestFit="1" customWidth="1"/>
    <col min="3107" max="3107" width="0" style="3" hidden="1" customWidth="1"/>
    <col min="3108" max="3108" width="4.7109375" style="3" bestFit="1" customWidth="1"/>
    <col min="3109" max="3109" width="2.7109375" style="3" customWidth="1"/>
    <col min="3110" max="3110" width="0" style="3" hidden="1" customWidth="1"/>
    <col min="3111" max="3111" width="5.85546875" style="3" customWidth="1"/>
    <col min="3112" max="3112" width="4.42578125" style="3" bestFit="1" customWidth="1"/>
    <col min="3113" max="3115" width="0" style="3" hidden="1" customWidth="1"/>
    <col min="3116" max="3116" width="6.5703125" style="3" bestFit="1" customWidth="1"/>
    <col min="3117" max="3117" width="3" style="3" bestFit="1" customWidth="1"/>
    <col min="3118" max="3118" width="0" style="3" hidden="1" customWidth="1"/>
    <col min="3119" max="3119" width="5" style="3" bestFit="1" customWidth="1"/>
    <col min="3120" max="3120" width="3" style="3" bestFit="1" customWidth="1"/>
    <col min="3121" max="3121" width="0" style="3" hidden="1" customWidth="1"/>
    <col min="3122" max="3122" width="4" style="3" bestFit="1" customWidth="1"/>
    <col min="3123" max="3123" width="3" style="3" bestFit="1" customWidth="1"/>
    <col min="3124" max="3124" width="0" style="3" hidden="1" customWidth="1"/>
    <col min="3125" max="3125" width="4" style="3" bestFit="1" customWidth="1"/>
    <col min="3126" max="3126" width="2.28515625" style="3" customWidth="1"/>
    <col min="3127" max="3127" width="0" style="3" hidden="1" customWidth="1"/>
    <col min="3128" max="3128" width="3.28515625" style="3" bestFit="1" customWidth="1"/>
    <col min="3129" max="3129" width="5.7109375" style="3" customWidth="1"/>
    <col min="3130" max="3130" width="5.140625" style="3" customWidth="1"/>
    <col min="3131" max="3131" width="0" style="3" hidden="1" customWidth="1"/>
    <col min="3132" max="3132" width="6.28515625" style="3" customWidth="1"/>
    <col min="3133" max="3267" width="9.42578125" style="3" customWidth="1"/>
    <col min="3268" max="3268" width="3.7109375" style="3" bestFit="1" customWidth="1"/>
    <col min="3269" max="3269" width="21" style="3" bestFit="1" customWidth="1"/>
    <col min="3270" max="3270" width="5" style="3" bestFit="1" customWidth="1"/>
    <col min="3271" max="3271" width="5.5703125" style="3" bestFit="1" customWidth="1"/>
    <col min="3272" max="3272" width="5" style="3" bestFit="1" customWidth="1"/>
    <col min="3273" max="3273" width="5.85546875" style="3" bestFit="1" customWidth="1"/>
    <col min="3274" max="3274" width="5.42578125" style="3" bestFit="1" customWidth="1"/>
    <col min="3275" max="3281" width="3.140625" style="3" bestFit="1" customWidth="1"/>
    <col min="3282" max="3283" width="5.5703125" style="3" bestFit="1" customWidth="1"/>
    <col min="3284" max="3285" width="3.140625" style="3" bestFit="1" customWidth="1"/>
    <col min="3286" max="3286" width="5.42578125" style="3" bestFit="1" customWidth="1"/>
    <col min="3287" max="3294" width="3.140625" style="3" bestFit="1" customWidth="1"/>
    <col min="3295" max="3295" width="4.5703125" style="3" bestFit="1" customWidth="1"/>
    <col min="3296" max="3297" width="5.5703125" style="3" bestFit="1" customWidth="1"/>
    <col min="3298" max="3298" width="3.7109375" style="3" bestFit="1" customWidth="1"/>
    <col min="3299" max="3301" width="3.140625" style="3" bestFit="1" customWidth="1"/>
    <col min="3302" max="3302" width="5.5703125" style="3" bestFit="1" customWidth="1"/>
    <col min="3303" max="3303" width="3.7109375" style="3" bestFit="1" customWidth="1"/>
    <col min="3304" max="3304" width="4.5703125" style="3" bestFit="1" customWidth="1"/>
    <col min="3305" max="3305" width="3.140625" style="3" bestFit="1" customWidth="1"/>
    <col min="3306" max="3308" width="4.5703125" style="3" bestFit="1" customWidth="1"/>
    <col min="3309" max="3309" width="5.5703125" style="3" bestFit="1" customWidth="1"/>
    <col min="3310" max="3310" width="5.42578125" style="3" bestFit="1" customWidth="1"/>
    <col min="3311" max="3311" width="5" style="3" bestFit="1" customWidth="1"/>
    <col min="3312" max="3312" width="4.5703125" style="3" bestFit="1" customWidth="1"/>
    <col min="3313" max="3313" width="3.7109375" style="3" bestFit="1" customWidth="1"/>
    <col min="3314" max="3314" width="5.42578125" style="3" bestFit="1" customWidth="1"/>
    <col min="3315" max="3315" width="4.5703125" style="3" bestFit="1" customWidth="1"/>
    <col min="3316" max="3316" width="5.42578125" style="3" bestFit="1" customWidth="1"/>
    <col min="3317" max="3318" width="4.5703125" style="3" bestFit="1" customWidth="1"/>
    <col min="3319" max="3319" width="3.7109375" style="3" bestFit="1" customWidth="1"/>
    <col min="3320" max="3320" width="4.5703125" style="3" bestFit="1" customWidth="1"/>
    <col min="3321" max="3321" width="3.140625" style="3" bestFit="1" customWidth="1"/>
    <col min="3322" max="3322" width="3.7109375" style="3" bestFit="1" customWidth="1"/>
    <col min="3323" max="3323" width="4.5703125" style="3" bestFit="1" customWidth="1"/>
    <col min="3324" max="3325" width="5.5703125" style="3" bestFit="1" customWidth="1"/>
    <col min="3326" max="3326" width="3.7109375" style="3" bestFit="1" customWidth="1"/>
    <col min="3327" max="3327" width="4.5703125" style="3" bestFit="1" customWidth="1"/>
    <col min="3328" max="3328" width="3.7109375" style="3"/>
    <col min="3329" max="3329" width="3.140625" style="3" bestFit="1" customWidth="1"/>
    <col min="3330" max="3330" width="14" style="3" bestFit="1" customWidth="1"/>
    <col min="3331" max="3331" width="3.140625" style="3" bestFit="1" customWidth="1"/>
    <col min="3332" max="3332" width="0" style="3" hidden="1" customWidth="1"/>
    <col min="3333" max="3333" width="4.7109375" style="3" bestFit="1" customWidth="1"/>
    <col min="3334" max="3334" width="3.28515625" style="3" bestFit="1" customWidth="1"/>
    <col min="3335" max="3336" width="0" style="3" hidden="1" customWidth="1"/>
    <col min="3337" max="3337" width="4.7109375" style="3" bestFit="1" customWidth="1"/>
    <col min="3338" max="3338" width="3.28515625" style="3" bestFit="1" customWidth="1"/>
    <col min="3339" max="3339" width="0" style="3" hidden="1" customWidth="1"/>
    <col min="3340" max="3340" width="5.42578125" style="3" bestFit="1" customWidth="1"/>
    <col min="3341" max="3341" width="4" style="3" bestFit="1" customWidth="1"/>
    <col min="3342" max="3342" width="0" style="3" hidden="1" customWidth="1"/>
    <col min="3343" max="3343" width="6.140625" style="3" bestFit="1" customWidth="1"/>
    <col min="3344" max="3344" width="3.140625" style="3" bestFit="1" customWidth="1"/>
    <col min="3345" max="3345" width="0" style="3" hidden="1" customWidth="1"/>
    <col min="3346" max="3346" width="5.42578125" style="3" bestFit="1" customWidth="1"/>
    <col min="3347" max="3347" width="2.7109375" style="3" bestFit="1" customWidth="1"/>
    <col min="3348" max="3348" width="0" style="3" hidden="1" customWidth="1"/>
    <col min="3349" max="3349" width="4" style="3" bestFit="1" customWidth="1"/>
    <col min="3350" max="3350" width="3.140625" style="3" customWidth="1"/>
    <col min="3351" max="3351" width="0" style="3" hidden="1" customWidth="1"/>
    <col min="3352" max="3352" width="5.7109375" style="3" bestFit="1" customWidth="1"/>
    <col min="3353" max="3353" width="2.140625" style="3" customWidth="1"/>
    <col min="3354" max="3354" width="0" style="3" hidden="1" customWidth="1"/>
    <col min="3355" max="3355" width="5.28515625" style="3" customWidth="1"/>
    <col min="3356" max="3356" width="3" style="3" customWidth="1"/>
    <col min="3357" max="3357" width="0" style="3" hidden="1" customWidth="1"/>
    <col min="3358" max="3358" width="5.42578125" style="3" bestFit="1" customWidth="1"/>
    <col min="3359" max="3359" width="2.28515625" style="3" customWidth="1"/>
    <col min="3360" max="3360" width="0" style="3" hidden="1" customWidth="1"/>
    <col min="3361" max="3361" width="4.7109375" style="3" bestFit="1" customWidth="1"/>
    <col min="3362" max="3362" width="3.140625" style="3" bestFit="1" customWidth="1"/>
    <col min="3363" max="3363" width="0" style="3" hidden="1" customWidth="1"/>
    <col min="3364" max="3364" width="4.7109375" style="3" bestFit="1" customWidth="1"/>
    <col min="3365" max="3365" width="2.7109375" style="3" customWidth="1"/>
    <col min="3366" max="3366" width="0" style="3" hidden="1" customWidth="1"/>
    <col min="3367" max="3367" width="5.85546875" style="3" customWidth="1"/>
    <col min="3368" max="3368" width="4.42578125" style="3" bestFit="1" customWidth="1"/>
    <col min="3369" max="3371" width="0" style="3" hidden="1" customWidth="1"/>
    <col min="3372" max="3372" width="6.5703125" style="3" bestFit="1" customWidth="1"/>
    <col min="3373" max="3373" width="3" style="3" bestFit="1" customWidth="1"/>
    <col min="3374" max="3374" width="0" style="3" hidden="1" customWidth="1"/>
    <col min="3375" max="3375" width="5" style="3" bestFit="1" customWidth="1"/>
    <col min="3376" max="3376" width="3" style="3" bestFit="1" customWidth="1"/>
    <col min="3377" max="3377" width="0" style="3" hidden="1" customWidth="1"/>
    <col min="3378" max="3378" width="4" style="3" bestFit="1" customWidth="1"/>
    <col min="3379" max="3379" width="3" style="3" bestFit="1" customWidth="1"/>
    <col min="3380" max="3380" width="0" style="3" hidden="1" customWidth="1"/>
    <col min="3381" max="3381" width="4" style="3" bestFit="1" customWidth="1"/>
    <col min="3382" max="3382" width="2.28515625" style="3" customWidth="1"/>
    <col min="3383" max="3383" width="0" style="3" hidden="1" customWidth="1"/>
    <col min="3384" max="3384" width="3.28515625" style="3" bestFit="1" customWidth="1"/>
    <col min="3385" max="3385" width="5.7109375" style="3" customWidth="1"/>
    <col min="3386" max="3386" width="5.140625" style="3" customWidth="1"/>
    <col min="3387" max="3387" width="0" style="3" hidden="1" customWidth="1"/>
    <col min="3388" max="3388" width="6.28515625" style="3" customWidth="1"/>
    <col min="3389" max="3523" width="9.42578125" style="3" customWidth="1"/>
    <col min="3524" max="3524" width="3.7109375" style="3" bestFit="1" customWidth="1"/>
    <col min="3525" max="3525" width="21" style="3" bestFit="1" customWidth="1"/>
    <col min="3526" max="3526" width="5" style="3" bestFit="1" customWidth="1"/>
    <col min="3527" max="3527" width="5.5703125" style="3" bestFit="1" customWidth="1"/>
    <col min="3528" max="3528" width="5" style="3" bestFit="1" customWidth="1"/>
    <col min="3529" max="3529" width="5.85546875" style="3" bestFit="1" customWidth="1"/>
    <col min="3530" max="3530" width="5.42578125" style="3" bestFit="1" customWidth="1"/>
    <col min="3531" max="3537" width="3.140625" style="3" bestFit="1" customWidth="1"/>
    <col min="3538" max="3539" width="5.5703125" style="3" bestFit="1" customWidth="1"/>
    <col min="3540" max="3541" width="3.140625" style="3" bestFit="1" customWidth="1"/>
    <col min="3542" max="3542" width="5.42578125" style="3" bestFit="1" customWidth="1"/>
    <col min="3543" max="3550" width="3.140625" style="3" bestFit="1" customWidth="1"/>
    <col min="3551" max="3551" width="4.5703125" style="3" bestFit="1" customWidth="1"/>
    <col min="3552" max="3553" width="5.5703125" style="3" bestFit="1" customWidth="1"/>
    <col min="3554" max="3554" width="3.7109375" style="3" bestFit="1" customWidth="1"/>
    <col min="3555" max="3557" width="3.140625" style="3" bestFit="1" customWidth="1"/>
    <col min="3558" max="3558" width="5.5703125" style="3" bestFit="1" customWidth="1"/>
    <col min="3559" max="3559" width="3.7109375" style="3" bestFit="1" customWidth="1"/>
    <col min="3560" max="3560" width="4.5703125" style="3" bestFit="1" customWidth="1"/>
    <col min="3561" max="3561" width="3.140625" style="3" bestFit="1" customWidth="1"/>
    <col min="3562" max="3564" width="4.5703125" style="3" bestFit="1" customWidth="1"/>
    <col min="3565" max="3565" width="5.5703125" style="3" bestFit="1" customWidth="1"/>
    <col min="3566" max="3566" width="5.42578125" style="3" bestFit="1" customWidth="1"/>
    <col min="3567" max="3567" width="5" style="3" bestFit="1" customWidth="1"/>
    <col min="3568" max="3568" width="4.5703125" style="3" bestFit="1" customWidth="1"/>
    <col min="3569" max="3569" width="3.7109375" style="3" bestFit="1" customWidth="1"/>
    <col min="3570" max="3570" width="5.42578125" style="3" bestFit="1" customWidth="1"/>
    <col min="3571" max="3571" width="4.5703125" style="3" bestFit="1" customWidth="1"/>
    <col min="3572" max="3572" width="5.42578125" style="3" bestFit="1" customWidth="1"/>
    <col min="3573" max="3574" width="4.5703125" style="3" bestFit="1" customWidth="1"/>
    <col min="3575" max="3575" width="3.7109375" style="3" bestFit="1" customWidth="1"/>
    <col min="3576" max="3576" width="4.5703125" style="3" bestFit="1" customWidth="1"/>
    <col min="3577" max="3577" width="3.140625" style="3" bestFit="1" customWidth="1"/>
    <col min="3578" max="3578" width="3.7109375" style="3" bestFit="1" customWidth="1"/>
    <col min="3579" max="3579" width="4.5703125" style="3" bestFit="1" customWidth="1"/>
    <col min="3580" max="3581" width="5.5703125" style="3" bestFit="1" customWidth="1"/>
    <col min="3582" max="3582" width="3.7109375" style="3" bestFit="1" customWidth="1"/>
    <col min="3583" max="3583" width="4.5703125" style="3" bestFit="1" customWidth="1"/>
    <col min="3584" max="3584" width="3.7109375" style="3"/>
    <col min="3585" max="3585" width="3.140625" style="3" bestFit="1" customWidth="1"/>
    <col min="3586" max="3586" width="14" style="3" bestFit="1" customWidth="1"/>
    <col min="3587" max="3587" width="3.140625" style="3" bestFit="1" customWidth="1"/>
    <col min="3588" max="3588" width="0" style="3" hidden="1" customWidth="1"/>
    <col min="3589" max="3589" width="4.7109375" style="3" bestFit="1" customWidth="1"/>
    <col min="3590" max="3590" width="3.28515625" style="3" bestFit="1" customWidth="1"/>
    <col min="3591" max="3592" width="0" style="3" hidden="1" customWidth="1"/>
    <col min="3593" max="3593" width="4.7109375" style="3" bestFit="1" customWidth="1"/>
    <col min="3594" max="3594" width="3.28515625" style="3" bestFit="1" customWidth="1"/>
    <col min="3595" max="3595" width="0" style="3" hidden="1" customWidth="1"/>
    <col min="3596" max="3596" width="5.42578125" style="3" bestFit="1" customWidth="1"/>
    <col min="3597" max="3597" width="4" style="3" bestFit="1" customWidth="1"/>
    <col min="3598" max="3598" width="0" style="3" hidden="1" customWidth="1"/>
    <col min="3599" max="3599" width="6.140625" style="3" bestFit="1" customWidth="1"/>
    <col min="3600" max="3600" width="3.140625" style="3" bestFit="1" customWidth="1"/>
    <col min="3601" max="3601" width="0" style="3" hidden="1" customWidth="1"/>
    <col min="3602" max="3602" width="5.42578125" style="3" bestFit="1" customWidth="1"/>
    <col min="3603" max="3603" width="2.7109375" style="3" bestFit="1" customWidth="1"/>
    <col min="3604" max="3604" width="0" style="3" hidden="1" customWidth="1"/>
    <col min="3605" max="3605" width="4" style="3" bestFit="1" customWidth="1"/>
    <col min="3606" max="3606" width="3.140625" style="3" customWidth="1"/>
    <col min="3607" max="3607" width="0" style="3" hidden="1" customWidth="1"/>
    <col min="3608" max="3608" width="5.7109375" style="3" bestFit="1" customWidth="1"/>
    <col min="3609" max="3609" width="2.140625" style="3" customWidth="1"/>
    <col min="3610" max="3610" width="0" style="3" hidden="1" customWidth="1"/>
    <col min="3611" max="3611" width="5.28515625" style="3" customWidth="1"/>
    <col min="3612" max="3612" width="3" style="3" customWidth="1"/>
    <col min="3613" max="3613" width="0" style="3" hidden="1" customWidth="1"/>
    <col min="3614" max="3614" width="5.42578125" style="3" bestFit="1" customWidth="1"/>
    <col min="3615" max="3615" width="2.28515625" style="3" customWidth="1"/>
    <col min="3616" max="3616" width="0" style="3" hidden="1" customWidth="1"/>
    <col min="3617" max="3617" width="4.7109375" style="3" bestFit="1" customWidth="1"/>
    <col min="3618" max="3618" width="3.140625" style="3" bestFit="1" customWidth="1"/>
    <col min="3619" max="3619" width="0" style="3" hidden="1" customWidth="1"/>
    <col min="3620" max="3620" width="4.7109375" style="3" bestFit="1" customWidth="1"/>
    <col min="3621" max="3621" width="2.7109375" style="3" customWidth="1"/>
    <col min="3622" max="3622" width="0" style="3" hidden="1" customWidth="1"/>
    <col min="3623" max="3623" width="5.85546875" style="3" customWidth="1"/>
    <col min="3624" max="3624" width="4.42578125" style="3" bestFit="1" customWidth="1"/>
    <col min="3625" max="3627" width="0" style="3" hidden="1" customWidth="1"/>
    <col min="3628" max="3628" width="6.5703125" style="3" bestFit="1" customWidth="1"/>
    <col min="3629" max="3629" width="3" style="3" bestFit="1" customWidth="1"/>
    <col min="3630" max="3630" width="0" style="3" hidden="1" customWidth="1"/>
    <col min="3631" max="3631" width="5" style="3" bestFit="1" customWidth="1"/>
    <col min="3632" max="3632" width="3" style="3" bestFit="1" customWidth="1"/>
    <col min="3633" max="3633" width="0" style="3" hidden="1" customWidth="1"/>
    <col min="3634" max="3634" width="4" style="3" bestFit="1" customWidth="1"/>
    <col min="3635" max="3635" width="3" style="3" bestFit="1" customWidth="1"/>
    <col min="3636" max="3636" width="0" style="3" hidden="1" customWidth="1"/>
    <col min="3637" max="3637" width="4" style="3" bestFit="1" customWidth="1"/>
    <col min="3638" max="3638" width="2.28515625" style="3" customWidth="1"/>
    <col min="3639" max="3639" width="0" style="3" hidden="1" customWidth="1"/>
    <col min="3640" max="3640" width="3.28515625" style="3" bestFit="1" customWidth="1"/>
    <col min="3641" max="3641" width="5.7109375" style="3" customWidth="1"/>
    <col min="3642" max="3642" width="5.140625" style="3" customWidth="1"/>
    <col min="3643" max="3643" width="0" style="3" hidden="1" customWidth="1"/>
    <col min="3644" max="3644" width="6.28515625" style="3" customWidth="1"/>
    <col min="3645" max="3779" width="9.42578125" style="3" customWidth="1"/>
    <col min="3780" max="3780" width="3.7109375" style="3" bestFit="1" customWidth="1"/>
    <col min="3781" max="3781" width="21" style="3" bestFit="1" customWidth="1"/>
    <col min="3782" max="3782" width="5" style="3" bestFit="1" customWidth="1"/>
    <col min="3783" max="3783" width="5.5703125" style="3" bestFit="1" customWidth="1"/>
    <col min="3784" max="3784" width="5" style="3" bestFit="1" customWidth="1"/>
    <col min="3785" max="3785" width="5.85546875" style="3" bestFit="1" customWidth="1"/>
    <col min="3786" max="3786" width="5.42578125" style="3" bestFit="1" customWidth="1"/>
    <col min="3787" max="3793" width="3.140625" style="3" bestFit="1" customWidth="1"/>
    <col min="3794" max="3795" width="5.5703125" style="3" bestFit="1" customWidth="1"/>
    <col min="3796" max="3797" width="3.140625" style="3" bestFit="1" customWidth="1"/>
    <col min="3798" max="3798" width="5.42578125" style="3" bestFit="1" customWidth="1"/>
    <col min="3799" max="3806" width="3.140625" style="3" bestFit="1" customWidth="1"/>
    <col min="3807" max="3807" width="4.5703125" style="3" bestFit="1" customWidth="1"/>
    <col min="3808" max="3809" width="5.5703125" style="3" bestFit="1" customWidth="1"/>
    <col min="3810" max="3810" width="3.7109375" style="3" bestFit="1" customWidth="1"/>
    <col min="3811" max="3813" width="3.140625" style="3" bestFit="1" customWidth="1"/>
    <col min="3814" max="3814" width="5.5703125" style="3" bestFit="1" customWidth="1"/>
    <col min="3815" max="3815" width="3.7109375" style="3" bestFit="1" customWidth="1"/>
    <col min="3816" max="3816" width="4.5703125" style="3" bestFit="1" customWidth="1"/>
    <col min="3817" max="3817" width="3.140625" style="3" bestFit="1" customWidth="1"/>
    <col min="3818" max="3820" width="4.5703125" style="3" bestFit="1" customWidth="1"/>
    <col min="3821" max="3821" width="5.5703125" style="3" bestFit="1" customWidth="1"/>
    <col min="3822" max="3822" width="5.42578125" style="3" bestFit="1" customWidth="1"/>
    <col min="3823" max="3823" width="5" style="3" bestFit="1" customWidth="1"/>
    <col min="3824" max="3824" width="4.5703125" style="3" bestFit="1" customWidth="1"/>
    <col min="3825" max="3825" width="3.7109375" style="3" bestFit="1" customWidth="1"/>
    <col min="3826" max="3826" width="5.42578125" style="3" bestFit="1" customWidth="1"/>
    <col min="3827" max="3827" width="4.5703125" style="3" bestFit="1" customWidth="1"/>
    <col min="3828" max="3828" width="5.42578125" style="3" bestFit="1" customWidth="1"/>
    <col min="3829" max="3830" width="4.5703125" style="3" bestFit="1" customWidth="1"/>
    <col min="3831" max="3831" width="3.7109375" style="3" bestFit="1" customWidth="1"/>
    <col min="3832" max="3832" width="4.5703125" style="3" bestFit="1" customWidth="1"/>
    <col min="3833" max="3833" width="3.140625" style="3" bestFit="1" customWidth="1"/>
    <col min="3834" max="3834" width="3.7109375" style="3" bestFit="1" customWidth="1"/>
    <col min="3835" max="3835" width="4.5703125" style="3" bestFit="1" customWidth="1"/>
    <col min="3836" max="3837" width="5.5703125" style="3" bestFit="1" customWidth="1"/>
    <col min="3838" max="3838" width="3.7109375" style="3" bestFit="1" customWidth="1"/>
    <col min="3839" max="3839" width="4.5703125" style="3" bestFit="1" customWidth="1"/>
    <col min="3840" max="3840" width="3.7109375" style="3"/>
    <col min="3841" max="3841" width="3.140625" style="3" bestFit="1" customWidth="1"/>
    <col min="3842" max="3842" width="14" style="3" bestFit="1" customWidth="1"/>
    <col min="3843" max="3843" width="3.140625" style="3" bestFit="1" customWidth="1"/>
    <col min="3844" max="3844" width="0" style="3" hidden="1" customWidth="1"/>
    <col min="3845" max="3845" width="4.7109375" style="3" bestFit="1" customWidth="1"/>
    <col min="3846" max="3846" width="3.28515625" style="3" bestFit="1" customWidth="1"/>
    <col min="3847" max="3848" width="0" style="3" hidden="1" customWidth="1"/>
    <col min="3849" max="3849" width="4.7109375" style="3" bestFit="1" customWidth="1"/>
    <col min="3850" max="3850" width="3.28515625" style="3" bestFit="1" customWidth="1"/>
    <col min="3851" max="3851" width="0" style="3" hidden="1" customWidth="1"/>
    <col min="3852" max="3852" width="5.42578125" style="3" bestFit="1" customWidth="1"/>
    <col min="3853" max="3853" width="4" style="3" bestFit="1" customWidth="1"/>
    <col min="3854" max="3854" width="0" style="3" hidden="1" customWidth="1"/>
    <col min="3855" max="3855" width="6.140625" style="3" bestFit="1" customWidth="1"/>
    <col min="3856" max="3856" width="3.140625" style="3" bestFit="1" customWidth="1"/>
    <col min="3857" max="3857" width="0" style="3" hidden="1" customWidth="1"/>
    <col min="3858" max="3858" width="5.42578125" style="3" bestFit="1" customWidth="1"/>
    <col min="3859" max="3859" width="2.7109375" style="3" bestFit="1" customWidth="1"/>
    <col min="3860" max="3860" width="0" style="3" hidden="1" customWidth="1"/>
    <col min="3861" max="3861" width="4" style="3" bestFit="1" customWidth="1"/>
    <col min="3862" max="3862" width="3.140625" style="3" customWidth="1"/>
    <col min="3863" max="3863" width="0" style="3" hidden="1" customWidth="1"/>
    <col min="3864" max="3864" width="5.7109375" style="3" bestFit="1" customWidth="1"/>
    <col min="3865" max="3865" width="2.140625" style="3" customWidth="1"/>
    <col min="3866" max="3866" width="0" style="3" hidden="1" customWidth="1"/>
    <col min="3867" max="3867" width="5.28515625" style="3" customWidth="1"/>
    <col min="3868" max="3868" width="3" style="3" customWidth="1"/>
    <col min="3869" max="3869" width="0" style="3" hidden="1" customWidth="1"/>
    <col min="3870" max="3870" width="5.42578125" style="3" bestFit="1" customWidth="1"/>
    <col min="3871" max="3871" width="2.28515625" style="3" customWidth="1"/>
    <col min="3872" max="3872" width="0" style="3" hidden="1" customWidth="1"/>
    <col min="3873" max="3873" width="4.7109375" style="3" bestFit="1" customWidth="1"/>
    <col min="3874" max="3874" width="3.140625" style="3" bestFit="1" customWidth="1"/>
    <col min="3875" max="3875" width="0" style="3" hidden="1" customWidth="1"/>
    <col min="3876" max="3876" width="4.7109375" style="3" bestFit="1" customWidth="1"/>
    <col min="3877" max="3877" width="2.7109375" style="3" customWidth="1"/>
    <col min="3878" max="3878" width="0" style="3" hidden="1" customWidth="1"/>
    <col min="3879" max="3879" width="5.85546875" style="3" customWidth="1"/>
    <col min="3880" max="3880" width="4.42578125" style="3" bestFit="1" customWidth="1"/>
    <col min="3881" max="3883" width="0" style="3" hidden="1" customWidth="1"/>
    <col min="3884" max="3884" width="6.5703125" style="3" bestFit="1" customWidth="1"/>
    <col min="3885" max="3885" width="3" style="3" bestFit="1" customWidth="1"/>
    <col min="3886" max="3886" width="0" style="3" hidden="1" customWidth="1"/>
    <col min="3887" max="3887" width="5" style="3" bestFit="1" customWidth="1"/>
    <col min="3888" max="3888" width="3" style="3" bestFit="1" customWidth="1"/>
    <col min="3889" max="3889" width="0" style="3" hidden="1" customWidth="1"/>
    <col min="3890" max="3890" width="4" style="3" bestFit="1" customWidth="1"/>
    <col min="3891" max="3891" width="3" style="3" bestFit="1" customWidth="1"/>
    <col min="3892" max="3892" width="0" style="3" hidden="1" customWidth="1"/>
    <col min="3893" max="3893" width="4" style="3" bestFit="1" customWidth="1"/>
    <col min="3894" max="3894" width="2.28515625" style="3" customWidth="1"/>
    <col min="3895" max="3895" width="0" style="3" hidden="1" customWidth="1"/>
    <col min="3896" max="3896" width="3.28515625" style="3" bestFit="1" customWidth="1"/>
    <col min="3897" max="3897" width="5.7109375" style="3" customWidth="1"/>
    <col min="3898" max="3898" width="5.140625" style="3" customWidth="1"/>
    <col min="3899" max="3899" width="0" style="3" hidden="1" customWidth="1"/>
    <col min="3900" max="3900" width="6.28515625" style="3" customWidth="1"/>
    <col min="3901" max="4035" width="9.42578125" style="3" customWidth="1"/>
    <col min="4036" max="4036" width="3.7109375" style="3" bestFit="1" customWidth="1"/>
    <col min="4037" max="4037" width="21" style="3" bestFit="1" customWidth="1"/>
    <col min="4038" max="4038" width="5" style="3" bestFit="1" customWidth="1"/>
    <col min="4039" max="4039" width="5.5703125" style="3" bestFit="1" customWidth="1"/>
    <col min="4040" max="4040" width="5" style="3" bestFit="1" customWidth="1"/>
    <col min="4041" max="4041" width="5.85546875" style="3" bestFit="1" customWidth="1"/>
    <col min="4042" max="4042" width="5.42578125" style="3" bestFit="1" customWidth="1"/>
    <col min="4043" max="4049" width="3.140625" style="3" bestFit="1" customWidth="1"/>
    <col min="4050" max="4051" width="5.5703125" style="3" bestFit="1" customWidth="1"/>
    <col min="4052" max="4053" width="3.140625" style="3" bestFit="1" customWidth="1"/>
    <col min="4054" max="4054" width="5.42578125" style="3" bestFit="1" customWidth="1"/>
    <col min="4055" max="4062" width="3.140625" style="3" bestFit="1" customWidth="1"/>
    <col min="4063" max="4063" width="4.5703125" style="3" bestFit="1" customWidth="1"/>
    <col min="4064" max="4065" width="5.5703125" style="3" bestFit="1" customWidth="1"/>
    <col min="4066" max="4066" width="3.7109375" style="3" bestFit="1" customWidth="1"/>
    <col min="4067" max="4069" width="3.140625" style="3" bestFit="1" customWidth="1"/>
    <col min="4070" max="4070" width="5.5703125" style="3" bestFit="1" customWidth="1"/>
    <col min="4071" max="4071" width="3.7109375" style="3" bestFit="1" customWidth="1"/>
    <col min="4072" max="4072" width="4.5703125" style="3" bestFit="1" customWidth="1"/>
    <col min="4073" max="4073" width="3.140625" style="3" bestFit="1" customWidth="1"/>
    <col min="4074" max="4076" width="4.5703125" style="3" bestFit="1" customWidth="1"/>
    <col min="4077" max="4077" width="5.5703125" style="3" bestFit="1" customWidth="1"/>
    <col min="4078" max="4078" width="5.42578125" style="3" bestFit="1" customWidth="1"/>
    <col min="4079" max="4079" width="5" style="3" bestFit="1" customWidth="1"/>
    <col min="4080" max="4080" width="4.5703125" style="3" bestFit="1" customWidth="1"/>
    <col min="4081" max="4081" width="3.7109375" style="3" bestFit="1" customWidth="1"/>
    <col min="4082" max="4082" width="5.42578125" style="3" bestFit="1" customWidth="1"/>
    <col min="4083" max="4083" width="4.5703125" style="3" bestFit="1" customWidth="1"/>
    <col min="4084" max="4084" width="5.42578125" style="3" bestFit="1" customWidth="1"/>
    <col min="4085" max="4086" width="4.5703125" style="3" bestFit="1" customWidth="1"/>
    <col min="4087" max="4087" width="3.7109375" style="3" bestFit="1" customWidth="1"/>
    <col min="4088" max="4088" width="4.5703125" style="3" bestFit="1" customWidth="1"/>
    <col min="4089" max="4089" width="3.140625" style="3" bestFit="1" customWidth="1"/>
    <col min="4090" max="4090" width="3.7109375" style="3" bestFit="1" customWidth="1"/>
    <col min="4091" max="4091" width="4.5703125" style="3" bestFit="1" customWidth="1"/>
    <col min="4092" max="4093" width="5.5703125" style="3" bestFit="1" customWidth="1"/>
    <col min="4094" max="4094" width="3.7109375" style="3" bestFit="1" customWidth="1"/>
    <col min="4095" max="4095" width="4.5703125" style="3" bestFit="1" customWidth="1"/>
    <col min="4096" max="4096" width="3.7109375" style="3"/>
    <col min="4097" max="4097" width="3.140625" style="3" bestFit="1" customWidth="1"/>
    <col min="4098" max="4098" width="14" style="3" bestFit="1" customWidth="1"/>
    <col min="4099" max="4099" width="3.140625" style="3" bestFit="1" customWidth="1"/>
    <col min="4100" max="4100" width="0" style="3" hidden="1" customWidth="1"/>
    <col min="4101" max="4101" width="4.7109375" style="3" bestFit="1" customWidth="1"/>
    <col min="4102" max="4102" width="3.28515625" style="3" bestFit="1" customWidth="1"/>
    <col min="4103" max="4104" width="0" style="3" hidden="1" customWidth="1"/>
    <col min="4105" max="4105" width="4.7109375" style="3" bestFit="1" customWidth="1"/>
    <col min="4106" max="4106" width="3.28515625" style="3" bestFit="1" customWidth="1"/>
    <col min="4107" max="4107" width="0" style="3" hidden="1" customWidth="1"/>
    <col min="4108" max="4108" width="5.42578125" style="3" bestFit="1" customWidth="1"/>
    <col min="4109" max="4109" width="4" style="3" bestFit="1" customWidth="1"/>
    <col min="4110" max="4110" width="0" style="3" hidden="1" customWidth="1"/>
    <col min="4111" max="4111" width="6.140625" style="3" bestFit="1" customWidth="1"/>
    <col min="4112" max="4112" width="3.140625" style="3" bestFit="1" customWidth="1"/>
    <col min="4113" max="4113" width="0" style="3" hidden="1" customWidth="1"/>
    <col min="4114" max="4114" width="5.42578125" style="3" bestFit="1" customWidth="1"/>
    <col min="4115" max="4115" width="2.7109375" style="3" bestFit="1" customWidth="1"/>
    <col min="4116" max="4116" width="0" style="3" hidden="1" customWidth="1"/>
    <col min="4117" max="4117" width="4" style="3" bestFit="1" customWidth="1"/>
    <col min="4118" max="4118" width="3.140625" style="3" customWidth="1"/>
    <col min="4119" max="4119" width="0" style="3" hidden="1" customWidth="1"/>
    <col min="4120" max="4120" width="5.7109375" style="3" bestFit="1" customWidth="1"/>
    <col min="4121" max="4121" width="2.140625" style="3" customWidth="1"/>
    <col min="4122" max="4122" width="0" style="3" hidden="1" customWidth="1"/>
    <col min="4123" max="4123" width="5.28515625" style="3" customWidth="1"/>
    <col min="4124" max="4124" width="3" style="3" customWidth="1"/>
    <col min="4125" max="4125" width="0" style="3" hidden="1" customWidth="1"/>
    <col min="4126" max="4126" width="5.42578125" style="3" bestFit="1" customWidth="1"/>
    <col min="4127" max="4127" width="2.28515625" style="3" customWidth="1"/>
    <col min="4128" max="4128" width="0" style="3" hidden="1" customWidth="1"/>
    <col min="4129" max="4129" width="4.7109375" style="3" bestFit="1" customWidth="1"/>
    <col min="4130" max="4130" width="3.140625" style="3" bestFit="1" customWidth="1"/>
    <col min="4131" max="4131" width="0" style="3" hidden="1" customWidth="1"/>
    <col min="4132" max="4132" width="4.7109375" style="3" bestFit="1" customWidth="1"/>
    <col min="4133" max="4133" width="2.7109375" style="3" customWidth="1"/>
    <col min="4134" max="4134" width="0" style="3" hidden="1" customWidth="1"/>
    <col min="4135" max="4135" width="5.85546875" style="3" customWidth="1"/>
    <col min="4136" max="4136" width="4.42578125" style="3" bestFit="1" customWidth="1"/>
    <col min="4137" max="4139" width="0" style="3" hidden="1" customWidth="1"/>
    <col min="4140" max="4140" width="6.5703125" style="3" bestFit="1" customWidth="1"/>
    <col min="4141" max="4141" width="3" style="3" bestFit="1" customWidth="1"/>
    <col min="4142" max="4142" width="0" style="3" hidden="1" customWidth="1"/>
    <col min="4143" max="4143" width="5" style="3" bestFit="1" customWidth="1"/>
    <col min="4144" max="4144" width="3" style="3" bestFit="1" customWidth="1"/>
    <col min="4145" max="4145" width="0" style="3" hidden="1" customWidth="1"/>
    <col min="4146" max="4146" width="4" style="3" bestFit="1" customWidth="1"/>
    <col min="4147" max="4147" width="3" style="3" bestFit="1" customWidth="1"/>
    <col min="4148" max="4148" width="0" style="3" hidden="1" customWidth="1"/>
    <col min="4149" max="4149" width="4" style="3" bestFit="1" customWidth="1"/>
    <col min="4150" max="4150" width="2.28515625" style="3" customWidth="1"/>
    <col min="4151" max="4151" width="0" style="3" hidden="1" customWidth="1"/>
    <col min="4152" max="4152" width="3.28515625" style="3" bestFit="1" customWidth="1"/>
    <col min="4153" max="4153" width="5.7109375" style="3" customWidth="1"/>
    <col min="4154" max="4154" width="5.140625" style="3" customWidth="1"/>
    <col min="4155" max="4155" width="0" style="3" hidden="1" customWidth="1"/>
    <col min="4156" max="4156" width="6.28515625" style="3" customWidth="1"/>
    <col min="4157" max="4291" width="9.42578125" style="3" customWidth="1"/>
    <col min="4292" max="4292" width="3.7109375" style="3" bestFit="1" customWidth="1"/>
    <col min="4293" max="4293" width="21" style="3" bestFit="1" customWidth="1"/>
    <col min="4294" max="4294" width="5" style="3" bestFit="1" customWidth="1"/>
    <col min="4295" max="4295" width="5.5703125" style="3" bestFit="1" customWidth="1"/>
    <col min="4296" max="4296" width="5" style="3" bestFit="1" customWidth="1"/>
    <col min="4297" max="4297" width="5.85546875" style="3" bestFit="1" customWidth="1"/>
    <col min="4298" max="4298" width="5.42578125" style="3" bestFit="1" customWidth="1"/>
    <col min="4299" max="4305" width="3.140625" style="3" bestFit="1" customWidth="1"/>
    <col min="4306" max="4307" width="5.5703125" style="3" bestFit="1" customWidth="1"/>
    <col min="4308" max="4309" width="3.140625" style="3" bestFit="1" customWidth="1"/>
    <col min="4310" max="4310" width="5.42578125" style="3" bestFit="1" customWidth="1"/>
    <col min="4311" max="4318" width="3.140625" style="3" bestFit="1" customWidth="1"/>
    <col min="4319" max="4319" width="4.5703125" style="3" bestFit="1" customWidth="1"/>
    <col min="4320" max="4321" width="5.5703125" style="3" bestFit="1" customWidth="1"/>
    <col min="4322" max="4322" width="3.7109375" style="3" bestFit="1" customWidth="1"/>
    <col min="4323" max="4325" width="3.140625" style="3" bestFit="1" customWidth="1"/>
    <col min="4326" max="4326" width="5.5703125" style="3" bestFit="1" customWidth="1"/>
    <col min="4327" max="4327" width="3.7109375" style="3" bestFit="1" customWidth="1"/>
    <col min="4328" max="4328" width="4.5703125" style="3" bestFit="1" customWidth="1"/>
    <col min="4329" max="4329" width="3.140625" style="3" bestFit="1" customWidth="1"/>
    <col min="4330" max="4332" width="4.5703125" style="3" bestFit="1" customWidth="1"/>
    <col min="4333" max="4333" width="5.5703125" style="3" bestFit="1" customWidth="1"/>
    <col min="4334" max="4334" width="5.42578125" style="3" bestFit="1" customWidth="1"/>
    <col min="4335" max="4335" width="5" style="3" bestFit="1" customWidth="1"/>
    <col min="4336" max="4336" width="4.5703125" style="3" bestFit="1" customWidth="1"/>
    <col min="4337" max="4337" width="3.7109375" style="3" bestFit="1" customWidth="1"/>
    <col min="4338" max="4338" width="5.42578125" style="3" bestFit="1" customWidth="1"/>
    <col min="4339" max="4339" width="4.5703125" style="3" bestFit="1" customWidth="1"/>
    <col min="4340" max="4340" width="5.42578125" style="3" bestFit="1" customWidth="1"/>
    <col min="4341" max="4342" width="4.5703125" style="3" bestFit="1" customWidth="1"/>
    <col min="4343" max="4343" width="3.7109375" style="3" bestFit="1" customWidth="1"/>
    <col min="4344" max="4344" width="4.5703125" style="3" bestFit="1" customWidth="1"/>
    <col min="4345" max="4345" width="3.140625" style="3" bestFit="1" customWidth="1"/>
    <col min="4346" max="4346" width="3.7109375" style="3" bestFit="1" customWidth="1"/>
    <col min="4347" max="4347" width="4.5703125" style="3" bestFit="1" customWidth="1"/>
    <col min="4348" max="4349" width="5.5703125" style="3" bestFit="1" customWidth="1"/>
    <col min="4350" max="4350" width="3.7109375" style="3" bestFit="1" customWidth="1"/>
    <col min="4351" max="4351" width="4.5703125" style="3" bestFit="1" customWidth="1"/>
    <col min="4352" max="4352" width="3.7109375" style="3"/>
    <col min="4353" max="4353" width="3.140625" style="3" bestFit="1" customWidth="1"/>
    <col min="4354" max="4354" width="14" style="3" bestFit="1" customWidth="1"/>
    <col min="4355" max="4355" width="3.140625" style="3" bestFit="1" customWidth="1"/>
    <col min="4356" max="4356" width="0" style="3" hidden="1" customWidth="1"/>
    <col min="4357" max="4357" width="4.7109375" style="3" bestFit="1" customWidth="1"/>
    <col min="4358" max="4358" width="3.28515625" style="3" bestFit="1" customWidth="1"/>
    <col min="4359" max="4360" width="0" style="3" hidden="1" customWidth="1"/>
    <col min="4361" max="4361" width="4.7109375" style="3" bestFit="1" customWidth="1"/>
    <col min="4362" max="4362" width="3.28515625" style="3" bestFit="1" customWidth="1"/>
    <col min="4363" max="4363" width="0" style="3" hidden="1" customWidth="1"/>
    <col min="4364" max="4364" width="5.42578125" style="3" bestFit="1" customWidth="1"/>
    <col min="4365" max="4365" width="4" style="3" bestFit="1" customWidth="1"/>
    <col min="4366" max="4366" width="0" style="3" hidden="1" customWidth="1"/>
    <col min="4367" max="4367" width="6.140625" style="3" bestFit="1" customWidth="1"/>
    <col min="4368" max="4368" width="3.140625" style="3" bestFit="1" customWidth="1"/>
    <col min="4369" max="4369" width="0" style="3" hidden="1" customWidth="1"/>
    <col min="4370" max="4370" width="5.42578125" style="3" bestFit="1" customWidth="1"/>
    <col min="4371" max="4371" width="2.7109375" style="3" bestFit="1" customWidth="1"/>
    <col min="4372" max="4372" width="0" style="3" hidden="1" customWidth="1"/>
    <col min="4373" max="4373" width="4" style="3" bestFit="1" customWidth="1"/>
    <col min="4374" max="4374" width="3.140625" style="3" customWidth="1"/>
    <col min="4375" max="4375" width="0" style="3" hidden="1" customWidth="1"/>
    <col min="4376" max="4376" width="5.7109375" style="3" bestFit="1" customWidth="1"/>
    <col min="4377" max="4377" width="2.140625" style="3" customWidth="1"/>
    <col min="4378" max="4378" width="0" style="3" hidden="1" customWidth="1"/>
    <col min="4379" max="4379" width="5.28515625" style="3" customWidth="1"/>
    <col min="4380" max="4380" width="3" style="3" customWidth="1"/>
    <col min="4381" max="4381" width="0" style="3" hidden="1" customWidth="1"/>
    <col min="4382" max="4382" width="5.42578125" style="3" bestFit="1" customWidth="1"/>
    <col min="4383" max="4383" width="2.28515625" style="3" customWidth="1"/>
    <col min="4384" max="4384" width="0" style="3" hidden="1" customWidth="1"/>
    <col min="4385" max="4385" width="4.7109375" style="3" bestFit="1" customWidth="1"/>
    <col min="4386" max="4386" width="3.140625" style="3" bestFit="1" customWidth="1"/>
    <col min="4387" max="4387" width="0" style="3" hidden="1" customWidth="1"/>
    <col min="4388" max="4388" width="4.7109375" style="3" bestFit="1" customWidth="1"/>
    <col min="4389" max="4389" width="2.7109375" style="3" customWidth="1"/>
    <col min="4390" max="4390" width="0" style="3" hidden="1" customWidth="1"/>
    <col min="4391" max="4391" width="5.85546875" style="3" customWidth="1"/>
    <col min="4392" max="4392" width="4.42578125" style="3" bestFit="1" customWidth="1"/>
    <col min="4393" max="4395" width="0" style="3" hidden="1" customWidth="1"/>
    <col min="4396" max="4396" width="6.5703125" style="3" bestFit="1" customWidth="1"/>
    <col min="4397" max="4397" width="3" style="3" bestFit="1" customWidth="1"/>
    <col min="4398" max="4398" width="0" style="3" hidden="1" customWidth="1"/>
    <col min="4399" max="4399" width="5" style="3" bestFit="1" customWidth="1"/>
    <col min="4400" max="4400" width="3" style="3" bestFit="1" customWidth="1"/>
    <col min="4401" max="4401" width="0" style="3" hidden="1" customWidth="1"/>
    <col min="4402" max="4402" width="4" style="3" bestFit="1" customWidth="1"/>
    <col min="4403" max="4403" width="3" style="3" bestFit="1" customWidth="1"/>
    <col min="4404" max="4404" width="0" style="3" hidden="1" customWidth="1"/>
    <col min="4405" max="4405" width="4" style="3" bestFit="1" customWidth="1"/>
    <col min="4406" max="4406" width="2.28515625" style="3" customWidth="1"/>
    <col min="4407" max="4407" width="0" style="3" hidden="1" customWidth="1"/>
    <col min="4408" max="4408" width="3.28515625" style="3" bestFit="1" customWidth="1"/>
    <col min="4409" max="4409" width="5.7109375" style="3" customWidth="1"/>
    <col min="4410" max="4410" width="5.140625" style="3" customWidth="1"/>
    <col min="4411" max="4411" width="0" style="3" hidden="1" customWidth="1"/>
    <col min="4412" max="4412" width="6.28515625" style="3" customWidth="1"/>
    <col min="4413" max="4547" width="9.42578125" style="3" customWidth="1"/>
    <col min="4548" max="4548" width="3.7109375" style="3" bestFit="1" customWidth="1"/>
    <col min="4549" max="4549" width="21" style="3" bestFit="1" customWidth="1"/>
    <col min="4550" max="4550" width="5" style="3" bestFit="1" customWidth="1"/>
    <col min="4551" max="4551" width="5.5703125" style="3" bestFit="1" customWidth="1"/>
    <col min="4552" max="4552" width="5" style="3" bestFit="1" customWidth="1"/>
    <col min="4553" max="4553" width="5.85546875" style="3" bestFit="1" customWidth="1"/>
    <col min="4554" max="4554" width="5.42578125" style="3" bestFit="1" customWidth="1"/>
    <col min="4555" max="4561" width="3.140625" style="3" bestFit="1" customWidth="1"/>
    <col min="4562" max="4563" width="5.5703125" style="3" bestFit="1" customWidth="1"/>
    <col min="4564" max="4565" width="3.140625" style="3" bestFit="1" customWidth="1"/>
    <col min="4566" max="4566" width="5.42578125" style="3" bestFit="1" customWidth="1"/>
    <col min="4567" max="4574" width="3.140625" style="3" bestFit="1" customWidth="1"/>
    <col min="4575" max="4575" width="4.5703125" style="3" bestFit="1" customWidth="1"/>
    <col min="4576" max="4577" width="5.5703125" style="3" bestFit="1" customWidth="1"/>
    <col min="4578" max="4578" width="3.7109375" style="3" bestFit="1" customWidth="1"/>
    <col min="4579" max="4581" width="3.140625" style="3" bestFit="1" customWidth="1"/>
    <col min="4582" max="4582" width="5.5703125" style="3" bestFit="1" customWidth="1"/>
    <col min="4583" max="4583" width="3.7109375" style="3" bestFit="1" customWidth="1"/>
    <col min="4584" max="4584" width="4.5703125" style="3" bestFit="1" customWidth="1"/>
    <col min="4585" max="4585" width="3.140625" style="3" bestFit="1" customWidth="1"/>
    <col min="4586" max="4588" width="4.5703125" style="3" bestFit="1" customWidth="1"/>
    <col min="4589" max="4589" width="5.5703125" style="3" bestFit="1" customWidth="1"/>
    <col min="4590" max="4590" width="5.42578125" style="3" bestFit="1" customWidth="1"/>
    <col min="4591" max="4591" width="5" style="3" bestFit="1" customWidth="1"/>
    <col min="4592" max="4592" width="4.5703125" style="3" bestFit="1" customWidth="1"/>
    <col min="4593" max="4593" width="3.7109375" style="3" bestFit="1" customWidth="1"/>
    <col min="4594" max="4594" width="5.42578125" style="3" bestFit="1" customWidth="1"/>
    <col min="4595" max="4595" width="4.5703125" style="3" bestFit="1" customWidth="1"/>
    <col min="4596" max="4596" width="5.42578125" style="3" bestFit="1" customWidth="1"/>
    <col min="4597" max="4598" width="4.5703125" style="3" bestFit="1" customWidth="1"/>
    <col min="4599" max="4599" width="3.7109375" style="3" bestFit="1" customWidth="1"/>
    <col min="4600" max="4600" width="4.5703125" style="3" bestFit="1" customWidth="1"/>
    <col min="4601" max="4601" width="3.140625" style="3" bestFit="1" customWidth="1"/>
    <col min="4602" max="4602" width="3.7109375" style="3" bestFit="1" customWidth="1"/>
    <col min="4603" max="4603" width="4.5703125" style="3" bestFit="1" customWidth="1"/>
    <col min="4604" max="4605" width="5.5703125" style="3" bestFit="1" customWidth="1"/>
    <col min="4606" max="4606" width="3.7109375" style="3" bestFit="1" customWidth="1"/>
    <col min="4607" max="4607" width="4.5703125" style="3" bestFit="1" customWidth="1"/>
    <col min="4608" max="4608" width="3.7109375" style="3"/>
    <col min="4609" max="4609" width="3.140625" style="3" bestFit="1" customWidth="1"/>
    <col min="4610" max="4610" width="14" style="3" bestFit="1" customWidth="1"/>
    <col min="4611" max="4611" width="3.140625" style="3" bestFit="1" customWidth="1"/>
    <col min="4612" max="4612" width="0" style="3" hidden="1" customWidth="1"/>
    <col min="4613" max="4613" width="4.7109375" style="3" bestFit="1" customWidth="1"/>
    <col min="4614" max="4614" width="3.28515625" style="3" bestFit="1" customWidth="1"/>
    <col min="4615" max="4616" width="0" style="3" hidden="1" customWidth="1"/>
    <col min="4617" max="4617" width="4.7109375" style="3" bestFit="1" customWidth="1"/>
    <col min="4618" max="4618" width="3.28515625" style="3" bestFit="1" customWidth="1"/>
    <col min="4619" max="4619" width="0" style="3" hidden="1" customWidth="1"/>
    <col min="4620" max="4620" width="5.42578125" style="3" bestFit="1" customWidth="1"/>
    <col min="4621" max="4621" width="4" style="3" bestFit="1" customWidth="1"/>
    <col min="4622" max="4622" width="0" style="3" hidden="1" customWidth="1"/>
    <col min="4623" max="4623" width="6.140625" style="3" bestFit="1" customWidth="1"/>
    <col min="4624" max="4624" width="3.140625" style="3" bestFit="1" customWidth="1"/>
    <col min="4625" max="4625" width="0" style="3" hidden="1" customWidth="1"/>
    <col min="4626" max="4626" width="5.42578125" style="3" bestFit="1" customWidth="1"/>
    <col min="4627" max="4627" width="2.7109375" style="3" bestFit="1" customWidth="1"/>
    <col min="4628" max="4628" width="0" style="3" hidden="1" customWidth="1"/>
    <col min="4629" max="4629" width="4" style="3" bestFit="1" customWidth="1"/>
    <col min="4630" max="4630" width="3.140625" style="3" customWidth="1"/>
    <col min="4631" max="4631" width="0" style="3" hidden="1" customWidth="1"/>
    <col min="4632" max="4632" width="5.7109375" style="3" bestFit="1" customWidth="1"/>
    <col min="4633" max="4633" width="2.140625" style="3" customWidth="1"/>
    <col min="4634" max="4634" width="0" style="3" hidden="1" customWidth="1"/>
    <col min="4635" max="4635" width="5.28515625" style="3" customWidth="1"/>
    <col min="4636" max="4636" width="3" style="3" customWidth="1"/>
    <col min="4637" max="4637" width="0" style="3" hidden="1" customWidth="1"/>
    <col min="4638" max="4638" width="5.42578125" style="3" bestFit="1" customWidth="1"/>
    <col min="4639" max="4639" width="2.28515625" style="3" customWidth="1"/>
    <col min="4640" max="4640" width="0" style="3" hidden="1" customWidth="1"/>
    <col min="4641" max="4641" width="4.7109375" style="3" bestFit="1" customWidth="1"/>
    <col min="4642" max="4642" width="3.140625" style="3" bestFit="1" customWidth="1"/>
    <col min="4643" max="4643" width="0" style="3" hidden="1" customWidth="1"/>
    <col min="4644" max="4644" width="4.7109375" style="3" bestFit="1" customWidth="1"/>
    <col min="4645" max="4645" width="2.7109375" style="3" customWidth="1"/>
    <col min="4646" max="4646" width="0" style="3" hidden="1" customWidth="1"/>
    <col min="4647" max="4647" width="5.85546875" style="3" customWidth="1"/>
    <col min="4648" max="4648" width="4.42578125" style="3" bestFit="1" customWidth="1"/>
    <col min="4649" max="4651" width="0" style="3" hidden="1" customWidth="1"/>
    <col min="4652" max="4652" width="6.5703125" style="3" bestFit="1" customWidth="1"/>
    <col min="4653" max="4653" width="3" style="3" bestFit="1" customWidth="1"/>
    <col min="4654" max="4654" width="0" style="3" hidden="1" customWidth="1"/>
    <col min="4655" max="4655" width="5" style="3" bestFit="1" customWidth="1"/>
    <col min="4656" max="4656" width="3" style="3" bestFit="1" customWidth="1"/>
    <col min="4657" max="4657" width="0" style="3" hidden="1" customWidth="1"/>
    <col min="4658" max="4658" width="4" style="3" bestFit="1" customWidth="1"/>
    <col min="4659" max="4659" width="3" style="3" bestFit="1" customWidth="1"/>
    <col min="4660" max="4660" width="0" style="3" hidden="1" customWidth="1"/>
    <col min="4661" max="4661" width="4" style="3" bestFit="1" customWidth="1"/>
    <col min="4662" max="4662" width="2.28515625" style="3" customWidth="1"/>
    <col min="4663" max="4663" width="0" style="3" hidden="1" customWidth="1"/>
    <col min="4664" max="4664" width="3.28515625" style="3" bestFit="1" customWidth="1"/>
    <col min="4665" max="4665" width="5.7109375" style="3" customWidth="1"/>
    <col min="4666" max="4666" width="5.140625" style="3" customWidth="1"/>
    <col min="4667" max="4667" width="0" style="3" hidden="1" customWidth="1"/>
    <col min="4668" max="4668" width="6.28515625" style="3" customWidth="1"/>
    <col min="4669" max="4803" width="9.42578125" style="3" customWidth="1"/>
    <col min="4804" max="4804" width="3.7109375" style="3" bestFit="1" customWidth="1"/>
    <col min="4805" max="4805" width="21" style="3" bestFit="1" customWidth="1"/>
    <col min="4806" max="4806" width="5" style="3" bestFit="1" customWidth="1"/>
    <col min="4807" max="4807" width="5.5703125" style="3" bestFit="1" customWidth="1"/>
    <col min="4808" max="4808" width="5" style="3" bestFit="1" customWidth="1"/>
    <col min="4809" max="4809" width="5.85546875" style="3" bestFit="1" customWidth="1"/>
    <col min="4810" max="4810" width="5.42578125" style="3" bestFit="1" customWidth="1"/>
    <col min="4811" max="4817" width="3.140625" style="3" bestFit="1" customWidth="1"/>
    <col min="4818" max="4819" width="5.5703125" style="3" bestFit="1" customWidth="1"/>
    <col min="4820" max="4821" width="3.140625" style="3" bestFit="1" customWidth="1"/>
    <col min="4822" max="4822" width="5.42578125" style="3" bestFit="1" customWidth="1"/>
    <col min="4823" max="4830" width="3.140625" style="3" bestFit="1" customWidth="1"/>
    <col min="4831" max="4831" width="4.5703125" style="3" bestFit="1" customWidth="1"/>
    <col min="4832" max="4833" width="5.5703125" style="3" bestFit="1" customWidth="1"/>
    <col min="4834" max="4834" width="3.7109375" style="3" bestFit="1" customWidth="1"/>
    <col min="4835" max="4837" width="3.140625" style="3" bestFit="1" customWidth="1"/>
    <col min="4838" max="4838" width="5.5703125" style="3" bestFit="1" customWidth="1"/>
    <col min="4839" max="4839" width="3.7109375" style="3" bestFit="1" customWidth="1"/>
    <col min="4840" max="4840" width="4.5703125" style="3" bestFit="1" customWidth="1"/>
    <col min="4841" max="4841" width="3.140625" style="3" bestFit="1" customWidth="1"/>
    <col min="4842" max="4844" width="4.5703125" style="3" bestFit="1" customWidth="1"/>
    <col min="4845" max="4845" width="5.5703125" style="3" bestFit="1" customWidth="1"/>
    <col min="4846" max="4846" width="5.42578125" style="3" bestFit="1" customWidth="1"/>
    <col min="4847" max="4847" width="5" style="3" bestFit="1" customWidth="1"/>
    <col min="4848" max="4848" width="4.5703125" style="3" bestFit="1" customWidth="1"/>
    <col min="4849" max="4849" width="3.7109375" style="3" bestFit="1" customWidth="1"/>
    <col min="4850" max="4850" width="5.42578125" style="3" bestFit="1" customWidth="1"/>
    <col min="4851" max="4851" width="4.5703125" style="3" bestFit="1" customWidth="1"/>
    <col min="4852" max="4852" width="5.42578125" style="3" bestFit="1" customWidth="1"/>
    <col min="4853" max="4854" width="4.5703125" style="3" bestFit="1" customWidth="1"/>
    <col min="4855" max="4855" width="3.7109375" style="3" bestFit="1" customWidth="1"/>
    <col min="4856" max="4856" width="4.5703125" style="3" bestFit="1" customWidth="1"/>
    <col min="4857" max="4857" width="3.140625" style="3" bestFit="1" customWidth="1"/>
    <col min="4858" max="4858" width="3.7109375" style="3" bestFit="1" customWidth="1"/>
    <col min="4859" max="4859" width="4.5703125" style="3" bestFit="1" customWidth="1"/>
    <col min="4860" max="4861" width="5.5703125" style="3" bestFit="1" customWidth="1"/>
    <col min="4862" max="4862" width="3.7109375" style="3" bestFit="1" customWidth="1"/>
    <col min="4863" max="4863" width="4.5703125" style="3" bestFit="1" customWidth="1"/>
    <col min="4864" max="4864" width="3.7109375" style="3"/>
    <col min="4865" max="4865" width="3.140625" style="3" bestFit="1" customWidth="1"/>
    <col min="4866" max="4866" width="14" style="3" bestFit="1" customWidth="1"/>
    <col min="4867" max="4867" width="3.140625" style="3" bestFit="1" customWidth="1"/>
    <col min="4868" max="4868" width="0" style="3" hidden="1" customWidth="1"/>
    <col min="4869" max="4869" width="4.7109375" style="3" bestFit="1" customWidth="1"/>
    <col min="4870" max="4870" width="3.28515625" style="3" bestFit="1" customWidth="1"/>
    <col min="4871" max="4872" width="0" style="3" hidden="1" customWidth="1"/>
    <col min="4873" max="4873" width="4.7109375" style="3" bestFit="1" customWidth="1"/>
    <col min="4874" max="4874" width="3.28515625" style="3" bestFit="1" customWidth="1"/>
    <col min="4875" max="4875" width="0" style="3" hidden="1" customWidth="1"/>
    <col min="4876" max="4876" width="5.42578125" style="3" bestFit="1" customWidth="1"/>
    <col min="4877" max="4877" width="4" style="3" bestFit="1" customWidth="1"/>
    <col min="4878" max="4878" width="0" style="3" hidden="1" customWidth="1"/>
    <col min="4879" max="4879" width="6.140625" style="3" bestFit="1" customWidth="1"/>
    <col min="4880" max="4880" width="3.140625" style="3" bestFit="1" customWidth="1"/>
    <col min="4881" max="4881" width="0" style="3" hidden="1" customWidth="1"/>
    <col min="4882" max="4882" width="5.42578125" style="3" bestFit="1" customWidth="1"/>
    <col min="4883" max="4883" width="2.7109375" style="3" bestFit="1" customWidth="1"/>
    <col min="4884" max="4884" width="0" style="3" hidden="1" customWidth="1"/>
    <col min="4885" max="4885" width="4" style="3" bestFit="1" customWidth="1"/>
    <col min="4886" max="4886" width="3.140625" style="3" customWidth="1"/>
    <col min="4887" max="4887" width="0" style="3" hidden="1" customWidth="1"/>
    <col min="4888" max="4888" width="5.7109375" style="3" bestFit="1" customWidth="1"/>
    <col min="4889" max="4889" width="2.140625" style="3" customWidth="1"/>
    <col min="4890" max="4890" width="0" style="3" hidden="1" customWidth="1"/>
    <col min="4891" max="4891" width="5.28515625" style="3" customWidth="1"/>
    <col min="4892" max="4892" width="3" style="3" customWidth="1"/>
    <col min="4893" max="4893" width="0" style="3" hidden="1" customWidth="1"/>
    <col min="4894" max="4894" width="5.42578125" style="3" bestFit="1" customWidth="1"/>
    <col min="4895" max="4895" width="2.28515625" style="3" customWidth="1"/>
    <col min="4896" max="4896" width="0" style="3" hidden="1" customWidth="1"/>
    <col min="4897" max="4897" width="4.7109375" style="3" bestFit="1" customWidth="1"/>
    <col min="4898" max="4898" width="3.140625" style="3" bestFit="1" customWidth="1"/>
    <col min="4899" max="4899" width="0" style="3" hidden="1" customWidth="1"/>
    <col min="4900" max="4900" width="4.7109375" style="3" bestFit="1" customWidth="1"/>
    <col min="4901" max="4901" width="2.7109375" style="3" customWidth="1"/>
    <col min="4902" max="4902" width="0" style="3" hidden="1" customWidth="1"/>
    <col min="4903" max="4903" width="5.85546875" style="3" customWidth="1"/>
    <col min="4904" max="4904" width="4.42578125" style="3" bestFit="1" customWidth="1"/>
    <col min="4905" max="4907" width="0" style="3" hidden="1" customWidth="1"/>
    <col min="4908" max="4908" width="6.5703125" style="3" bestFit="1" customWidth="1"/>
    <col min="4909" max="4909" width="3" style="3" bestFit="1" customWidth="1"/>
    <col min="4910" max="4910" width="0" style="3" hidden="1" customWidth="1"/>
    <col min="4911" max="4911" width="5" style="3" bestFit="1" customWidth="1"/>
    <col min="4912" max="4912" width="3" style="3" bestFit="1" customWidth="1"/>
    <col min="4913" max="4913" width="0" style="3" hidden="1" customWidth="1"/>
    <col min="4914" max="4914" width="4" style="3" bestFit="1" customWidth="1"/>
    <col min="4915" max="4915" width="3" style="3" bestFit="1" customWidth="1"/>
    <col min="4916" max="4916" width="0" style="3" hidden="1" customWidth="1"/>
    <col min="4917" max="4917" width="4" style="3" bestFit="1" customWidth="1"/>
    <col min="4918" max="4918" width="2.28515625" style="3" customWidth="1"/>
    <col min="4919" max="4919" width="0" style="3" hidden="1" customWidth="1"/>
    <col min="4920" max="4920" width="3.28515625" style="3" bestFit="1" customWidth="1"/>
    <col min="4921" max="4921" width="5.7109375" style="3" customWidth="1"/>
    <col min="4922" max="4922" width="5.140625" style="3" customWidth="1"/>
    <col min="4923" max="4923" width="0" style="3" hidden="1" customWidth="1"/>
    <col min="4924" max="4924" width="6.28515625" style="3" customWidth="1"/>
    <col min="4925" max="5059" width="9.42578125" style="3" customWidth="1"/>
    <col min="5060" max="5060" width="3.7109375" style="3" bestFit="1" customWidth="1"/>
    <col min="5061" max="5061" width="21" style="3" bestFit="1" customWidth="1"/>
    <col min="5062" max="5062" width="5" style="3" bestFit="1" customWidth="1"/>
    <col min="5063" max="5063" width="5.5703125" style="3" bestFit="1" customWidth="1"/>
    <col min="5064" max="5064" width="5" style="3" bestFit="1" customWidth="1"/>
    <col min="5065" max="5065" width="5.85546875" style="3" bestFit="1" customWidth="1"/>
    <col min="5066" max="5066" width="5.42578125" style="3" bestFit="1" customWidth="1"/>
    <col min="5067" max="5073" width="3.140625" style="3" bestFit="1" customWidth="1"/>
    <col min="5074" max="5075" width="5.5703125" style="3" bestFit="1" customWidth="1"/>
    <col min="5076" max="5077" width="3.140625" style="3" bestFit="1" customWidth="1"/>
    <col min="5078" max="5078" width="5.42578125" style="3" bestFit="1" customWidth="1"/>
    <col min="5079" max="5086" width="3.140625" style="3" bestFit="1" customWidth="1"/>
    <col min="5087" max="5087" width="4.5703125" style="3" bestFit="1" customWidth="1"/>
    <col min="5088" max="5089" width="5.5703125" style="3" bestFit="1" customWidth="1"/>
    <col min="5090" max="5090" width="3.7109375" style="3" bestFit="1" customWidth="1"/>
    <col min="5091" max="5093" width="3.140625" style="3" bestFit="1" customWidth="1"/>
    <col min="5094" max="5094" width="5.5703125" style="3" bestFit="1" customWidth="1"/>
    <col min="5095" max="5095" width="3.7109375" style="3" bestFit="1" customWidth="1"/>
    <col min="5096" max="5096" width="4.5703125" style="3" bestFit="1" customWidth="1"/>
    <col min="5097" max="5097" width="3.140625" style="3" bestFit="1" customWidth="1"/>
    <col min="5098" max="5100" width="4.5703125" style="3" bestFit="1" customWidth="1"/>
    <col min="5101" max="5101" width="5.5703125" style="3" bestFit="1" customWidth="1"/>
    <col min="5102" max="5102" width="5.42578125" style="3" bestFit="1" customWidth="1"/>
    <col min="5103" max="5103" width="5" style="3" bestFit="1" customWidth="1"/>
    <col min="5104" max="5104" width="4.5703125" style="3" bestFit="1" customWidth="1"/>
    <col min="5105" max="5105" width="3.7109375" style="3" bestFit="1" customWidth="1"/>
    <col min="5106" max="5106" width="5.42578125" style="3" bestFit="1" customWidth="1"/>
    <col min="5107" max="5107" width="4.5703125" style="3" bestFit="1" customWidth="1"/>
    <col min="5108" max="5108" width="5.42578125" style="3" bestFit="1" customWidth="1"/>
    <col min="5109" max="5110" width="4.5703125" style="3" bestFit="1" customWidth="1"/>
    <col min="5111" max="5111" width="3.7109375" style="3" bestFit="1" customWidth="1"/>
    <col min="5112" max="5112" width="4.5703125" style="3" bestFit="1" customWidth="1"/>
    <col min="5113" max="5113" width="3.140625" style="3" bestFit="1" customWidth="1"/>
    <col min="5114" max="5114" width="3.7109375" style="3" bestFit="1" customWidth="1"/>
    <col min="5115" max="5115" width="4.5703125" style="3" bestFit="1" customWidth="1"/>
    <col min="5116" max="5117" width="5.5703125" style="3" bestFit="1" customWidth="1"/>
    <col min="5118" max="5118" width="3.7109375" style="3" bestFit="1" customWidth="1"/>
    <col min="5119" max="5119" width="4.5703125" style="3" bestFit="1" customWidth="1"/>
    <col min="5120" max="5120" width="3.7109375" style="3"/>
    <col min="5121" max="5121" width="3.140625" style="3" bestFit="1" customWidth="1"/>
    <col min="5122" max="5122" width="14" style="3" bestFit="1" customWidth="1"/>
    <col min="5123" max="5123" width="3.140625" style="3" bestFit="1" customWidth="1"/>
    <col min="5124" max="5124" width="0" style="3" hidden="1" customWidth="1"/>
    <col min="5125" max="5125" width="4.7109375" style="3" bestFit="1" customWidth="1"/>
    <col min="5126" max="5126" width="3.28515625" style="3" bestFit="1" customWidth="1"/>
    <col min="5127" max="5128" width="0" style="3" hidden="1" customWidth="1"/>
    <col min="5129" max="5129" width="4.7109375" style="3" bestFit="1" customWidth="1"/>
    <col min="5130" max="5130" width="3.28515625" style="3" bestFit="1" customWidth="1"/>
    <col min="5131" max="5131" width="0" style="3" hidden="1" customWidth="1"/>
    <col min="5132" max="5132" width="5.42578125" style="3" bestFit="1" customWidth="1"/>
    <col min="5133" max="5133" width="4" style="3" bestFit="1" customWidth="1"/>
    <col min="5134" max="5134" width="0" style="3" hidden="1" customWidth="1"/>
    <col min="5135" max="5135" width="6.140625" style="3" bestFit="1" customWidth="1"/>
    <col min="5136" max="5136" width="3.140625" style="3" bestFit="1" customWidth="1"/>
    <col min="5137" max="5137" width="0" style="3" hidden="1" customWidth="1"/>
    <col min="5138" max="5138" width="5.42578125" style="3" bestFit="1" customWidth="1"/>
    <col min="5139" max="5139" width="2.7109375" style="3" bestFit="1" customWidth="1"/>
    <col min="5140" max="5140" width="0" style="3" hidden="1" customWidth="1"/>
    <col min="5141" max="5141" width="4" style="3" bestFit="1" customWidth="1"/>
    <col min="5142" max="5142" width="3.140625" style="3" customWidth="1"/>
    <col min="5143" max="5143" width="0" style="3" hidden="1" customWidth="1"/>
    <col min="5144" max="5144" width="5.7109375" style="3" bestFit="1" customWidth="1"/>
    <col min="5145" max="5145" width="2.140625" style="3" customWidth="1"/>
    <col min="5146" max="5146" width="0" style="3" hidden="1" customWidth="1"/>
    <col min="5147" max="5147" width="5.28515625" style="3" customWidth="1"/>
    <col min="5148" max="5148" width="3" style="3" customWidth="1"/>
    <col min="5149" max="5149" width="0" style="3" hidden="1" customWidth="1"/>
    <col min="5150" max="5150" width="5.42578125" style="3" bestFit="1" customWidth="1"/>
    <col min="5151" max="5151" width="2.28515625" style="3" customWidth="1"/>
    <col min="5152" max="5152" width="0" style="3" hidden="1" customWidth="1"/>
    <col min="5153" max="5153" width="4.7109375" style="3" bestFit="1" customWidth="1"/>
    <col min="5154" max="5154" width="3.140625" style="3" bestFit="1" customWidth="1"/>
    <col min="5155" max="5155" width="0" style="3" hidden="1" customWidth="1"/>
    <col min="5156" max="5156" width="4.7109375" style="3" bestFit="1" customWidth="1"/>
    <col min="5157" max="5157" width="2.7109375" style="3" customWidth="1"/>
    <col min="5158" max="5158" width="0" style="3" hidden="1" customWidth="1"/>
    <col min="5159" max="5159" width="5.85546875" style="3" customWidth="1"/>
    <col min="5160" max="5160" width="4.42578125" style="3" bestFit="1" customWidth="1"/>
    <col min="5161" max="5163" width="0" style="3" hidden="1" customWidth="1"/>
    <col min="5164" max="5164" width="6.5703125" style="3" bestFit="1" customWidth="1"/>
    <col min="5165" max="5165" width="3" style="3" bestFit="1" customWidth="1"/>
    <col min="5166" max="5166" width="0" style="3" hidden="1" customWidth="1"/>
    <col min="5167" max="5167" width="5" style="3" bestFit="1" customWidth="1"/>
    <col min="5168" max="5168" width="3" style="3" bestFit="1" customWidth="1"/>
    <col min="5169" max="5169" width="0" style="3" hidden="1" customWidth="1"/>
    <col min="5170" max="5170" width="4" style="3" bestFit="1" customWidth="1"/>
    <col min="5171" max="5171" width="3" style="3" bestFit="1" customWidth="1"/>
    <col min="5172" max="5172" width="0" style="3" hidden="1" customWidth="1"/>
    <col min="5173" max="5173" width="4" style="3" bestFit="1" customWidth="1"/>
    <col min="5174" max="5174" width="2.28515625" style="3" customWidth="1"/>
    <col min="5175" max="5175" width="0" style="3" hidden="1" customWidth="1"/>
    <col min="5176" max="5176" width="3.28515625" style="3" bestFit="1" customWidth="1"/>
    <col min="5177" max="5177" width="5.7109375" style="3" customWidth="1"/>
    <col min="5178" max="5178" width="5.140625" style="3" customWidth="1"/>
    <col min="5179" max="5179" width="0" style="3" hidden="1" customWidth="1"/>
    <col min="5180" max="5180" width="6.28515625" style="3" customWidth="1"/>
    <col min="5181" max="5315" width="9.42578125" style="3" customWidth="1"/>
    <col min="5316" max="5316" width="3.7109375" style="3" bestFit="1" customWidth="1"/>
    <col min="5317" max="5317" width="21" style="3" bestFit="1" customWidth="1"/>
    <col min="5318" max="5318" width="5" style="3" bestFit="1" customWidth="1"/>
    <col min="5319" max="5319" width="5.5703125" style="3" bestFit="1" customWidth="1"/>
    <col min="5320" max="5320" width="5" style="3" bestFit="1" customWidth="1"/>
    <col min="5321" max="5321" width="5.85546875" style="3" bestFit="1" customWidth="1"/>
    <col min="5322" max="5322" width="5.42578125" style="3" bestFit="1" customWidth="1"/>
    <col min="5323" max="5329" width="3.140625" style="3" bestFit="1" customWidth="1"/>
    <col min="5330" max="5331" width="5.5703125" style="3" bestFit="1" customWidth="1"/>
    <col min="5332" max="5333" width="3.140625" style="3" bestFit="1" customWidth="1"/>
    <col min="5334" max="5334" width="5.42578125" style="3" bestFit="1" customWidth="1"/>
    <col min="5335" max="5342" width="3.140625" style="3" bestFit="1" customWidth="1"/>
    <col min="5343" max="5343" width="4.5703125" style="3" bestFit="1" customWidth="1"/>
    <col min="5344" max="5345" width="5.5703125" style="3" bestFit="1" customWidth="1"/>
    <col min="5346" max="5346" width="3.7109375" style="3" bestFit="1" customWidth="1"/>
    <col min="5347" max="5349" width="3.140625" style="3" bestFit="1" customWidth="1"/>
    <col min="5350" max="5350" width="5.5703125" style="3" bestFit="1" customWidth="1"/>
    <col min="5351" max="5351" width="3.7109375" style="3" bestFit="1" customWidth="1"/>
    <col min="5352" max="5352" width="4.5703125" style="3" bestFit="1" customWidth="1"/>
    <col min="5353" max="5353" width="3.140625" style="3" bestFit="1" customWidth="1"/>
    <col min="5354" max="5356" width="4.5703125" style="3" bestFit="1" customWidth="1"/>
    <col min="5357" max="5357" width="5.5703125" style="3" bestFit="1" customWidth="1"/>
    <col min="5358" max="5358" width="5.42578125" style="3" bestFit="1" customWidth="1"/>
    <col min="5359" max="5359" width="5" style="3" bestFit="1" customWidth="1"/>
    <col min="5360" max="5360" width="4.5703125" style="3" bestFit="1" customWidth="1"/>
    <col min="5361" max="5361" width="3.7109375" style="3" bestFit="1" customWidth="1"/>
    <col min="5362" max="5362" width="5.42578125" style="3" bestFit="1" customWidth="1"/>
    <col min="5363" max="5363" width="4.5703125" style="3" bestFit="1" customWidth="1"/>
    <col min="5364" max="5364" width="5.42578125" style="3" bestFit="1" customWidth="1"/>
    <col min="5365" max="5366" width="4.5703125" style="3" bestFit="1" customWidth="1"/>
    <col min="5367" max="5367" width="3.7109375" style="3" bestFit="1" customWidth="1"/>
    <col min="5368" max="5368" width="4.5703125" style="3" bestFit="1" customWidth="1"/>
    <col min="5369" max="5369" width="3.140625" style="3" bestFit="1" customWidth="1"/>
    <col min="5370" max="5370" width="3.7109375" style="3" bestFit="1" customWidth="1"/>
    <col min="5371" max="5371" width="4.5703125" style="3" bestFit="1" customWidth="1"/>
    <col min="5372" max="5373" width="5.5703125" style="3" bestFit="1" customWidth="1"/>
    <col min="5374" max="5374" width="3.7109375" style="3" bestFit="1" customWidth="1"/>
    <col min="5375" max="5375" width="4.5703125" style="3" bestFit="1" customWidth="1"/>
    <col min="5376" max="5376" width="3.7109375" style="3"/>
    <col min="5377" max="5377" width="3.140625" style="3" bestFit="1" customWidth="1"/>
    <col min="5378" max="5378" width="14" style="3" bestFit="1" customWidth="1"/>
    <col min="5379" max="5379" width="3.140625" style="3" bestFit="1" customWidth="1"/>
    <col min="5380" max="5380" width="0" style="3" hidden="1" customWidth="1"/>
    <col min="5381" max="5381" width="4.7109375" style="3" bestFit="1" customWidth="1"/>
    <col min="5382" max="5382" width="3.28515625" style="3" bestFit="1" customWidth="1"/>
    <col min="5383" max="5384" width="0" style="3" hidden="1" customWidth="1"/>
    <col min="5385" max="5385" width="4.7109375" style="3" bestFit="1" customWidth="1"/>
    <col min="5386" max="5386" width="3.28515625" style="3" bestFit="1" customWidth="1"/>
    <col min="5387" max="5387" width="0" style="3" hidden="1" customWidth="1"/>
    <col min="5388" max="5388" width="5.42578125" style="3" bestFit="1" customWidth="1"/>
    <col min="5389" max="5389" width="4" style="3" bestFit="1" customWidth="1"/>
    <col min="5390" max="5390" width="0" style="3" hidden="1" customWidth="1"/>
    <col min="5391" max="5391" width="6.140625" style="3" bestFit="1" customWidth="1"/>
    <col min="5392" max="5392" width="3.140625" style="3" bestFit="1" customWidth="1"/>
    <col min="5393" max="5393" width="0" style="3" hidden="1" customWidth="1"/>
    <col min="5394" max="5394" width="5.42578125" style="3" bestFit="1" customWidth="1"/>
    <col min="5395" max="5395" width="2.7109375" style="3" bestFit="1" customWidth="1"/>
    <col min="5396" max="5396" width="0" style="3" hidden="1" customWidth="1"/>
    <col min="5397" max="5397" width="4" style="3" bestFit="1" customWidth="1"/>
    <col min="5398" max="5398" width="3.140625" style="3" customWidth="1"/>
    <col min="5399" max="5399" width="0" style="3" hidden="1" customWidth="1"/>
    <col min="5400" max="5400" width="5.7109375" style="3" bestFit="1" customWidth="1"/>
    <col min="5401" max="5401" width="2.140625" style="3" customWidth="1"/>
    <col min="5402" max="5402" width="0" style="3" hidden="1" customWidth="1"/>
    <col min="5403" max="5403" width="5.28515625" style="3" customWidth="1"/>
    <col min="5404" max="5404" width="3" style="3" customWidth="1"/>
    <col min="5405" max="5405" width="0" style="3" hidden="1" customWidth="1"/>
    <col min="5406" max="5406" width="5.42578125" style="3" bestFit="1" customWidth="1"/>
    <col min="5407" max="5407" width="2.28515625" style="3" customWidth="1"/>
    <col min="5408" max="5408" width="0" style="3" hidden="1" customWidth="1"/>
    <col min="5409" max="5409" width="4.7109375" style="3" bestFit="1" customWidth="1"/>
    <col min="5410" max="5410" width="3.140625" style="3" bestFit="1" customWidth="1"/>
    <col min="5411" max="5411" width="0" style="3" hidden="1" customWidth="1"/>
    <col min="5412" max="5412" width="4.7109375" style="3" bestFit="1" customWidth="1"/>
    <col min="5413" max="5413" width="2.7109375" style="3" customWidth="1"/>
    <col min="5414" max="5414" width="0" style="3" hidden="1" customWidth="1"/>
    <col min="5415" max="5415" width="5.85546875" style="3" customWidth="1"/>
    <col min="5416" max="5416" width="4.42578125" style="3" bestFit="1" customWidth="1"/>
    <col min="5417" max="5419" width="0" style="3" hidden="1" customWidth="1"/>
    <col min="5420" max="5420" width="6.5703125" style="3" bestFit="1" customWidth="1"/>
    <col min="5421" max="5421" width="3" style="3" bestFit="1" customWidth="1"/>
    <col min="5422" max="5422" width="0" style="3" hidden="1" customWidth="1"/>
    <col min="5423" max="5423" width="5" style="3" bestFit="1" customWidth="1"/>
    <col min="5424" max="5424" width="3" style="3" bestFit="1" customWidth="1"/>
    <col min="5425" max="5425" width="0" style="3" hidden="1" customWidth="1"/>
    <col min="5426" max="5426" width="4" style="3" bestFit="1" customWidth="1"/>
    <col min="5427" max="5427" width="3" style="3" bestFit="1" customWidth="1"/>
    <col min="5428" max="5428" width="0" style="3" hidden="1" customWidth="1"/>
    <col min="5429" max="5429" width="4" style="3" bestFit="1" customWidth="1"/>
    <col min="5430" max="5430" width="2.28515625" style="3" customWidth="1"/>
    <col min="5431" max="5431" width="0" style="3" hidden="1" customWidth="1"/>
    <col min="5432" max="5432" width="3.28515625" style="3" bestFit="1" customWidth="1"/>
    <col min="5433" max="5433" width="5.7109375" style="3" customWidth="1"/>
    <col min="5434" max="5434" width="5.140625" style="3" customWidth="1"/>
    <col min="5435" max="5435" width="0" style="3" hidden="1" customWidth="1"/>
    <col min="5436" max="5436" width="6.28515625" style="3" customWidth="1"/>
    <col min="5437" max="5571" width="9.42578125" style="3" customWidth="1"/>
    <col min="5572" max="5572" width="3.7109375" style="3" bestFit="1" customWidth="1"/>
    <col min="5573" max="5573" width="21" style="3" bestFit="1" customWidth="1"/>
    <col min="5574" max="5574" width="5" style="3" bestFit="1" customWidth="1"/>
    <col min="5575" max="5575" width="5.5703125" style="3" bestFit="1" customWidth="1"/>
    <col min="5576" max="5576" width="5" style="3" bestFit="1" customWidth="1"/>
    <col min="5577" max="5577" width="5.85546875" style="3" bestFit="1" customWidth="1"/>
    <col min="5578" max="5578" width="5.42578125" style="3" bestFit="1" customWidth="1"/>
    <col min="5579" max="5585" width="3.140625" style="3" bestFit="1" customWidth="1"/>
    <col min="5586" max="5587" width="5.5703125" style="3" bestFit="1" customWidth="1"/>
    <col min="5588" max="5589" width="3.140625" style="3" bestFit="1" customWidth="1"/>
    <col min="5590" max="5590" width="5.42578125" style="3" bestFit="1" customWidth="1"/>
    <col min="5591" max="5598" width="3.140625" style="3" bestFit="1" customWidth="1"/>
    <col min="5599" max="5599" width="4.5703125" style="3" bestFit="1" customWidth="1"/>
    <col min="5600" max="5601" width="5.5703125" style="3" bestFit="1" customWidth="1"/>
    <col min="5602" max="5602" width="3.7109375" style="3" bestFit="1" customWidth="1"/>
    <col min="5603" max="5605" width="3.140625" style="3" bestFit="1" customWidth="1"/>
    <col min="5606" max="5606" width="5.5703125" style="3" bestFit="1" customWidth="1"/>
    <col min="5607" max="5607" width="3.7109375" style="3" bestFit="1" customWidth="1"/>
    <col min="5608" max="5608" width="4.5703125" style="3" bestFit="1" customWidth="1"/>
    <col min="5609" max="5609" width="3.140625" style="3" bestFit="1" customWidth="1"/>
    <col min="5610" max="5612" width="4.5703125" style="3" bestFit="1" customWidth="1"/>
    <col min="5613" max="5613" width="5.5703125" style="3" bestFit="1" customWidth="1"/>
    <col min="5614" max="5614" width="5.42578125" style="3" bestFit="1" customWidth="1"/>
    <col min="5615" max="5615" width="5" style="3" bestFit="1" customWidth="1"/>
    <col min="5616" max="5616" width="4.5703125" style="3" bestFit="1" customWidth="1"/>
    <col min="5617" max="5617" width="3.7109375" style="3" bestFit="1" customWidth="1"/>
    <col min="5618" max="5618" width="5.42578125" style="3" bestFit="1" customWidth="1"/>
    <col min="5619" max="5619" width="4.5703125" style="3" bestFit="1" customWidth="1"/>
    <col min="5620" max="5620" width="5.42578125" style="3" bestFit="1" customWidth="1"/>
    <col min="5621" max="5622" width="4.5703125" style="3" bestFit="1" customWidth="1"/>
    <col min="5623" max="5623" width="3.7109375" style="3" bestFit="1" customWidth="1"/>
    <col min="5624" max="5624" width="4.5703125" style="3" bestFit="1" customWidth="1"/>
    <col min="5625" max="5625" width="3.140625" style="3" bestFit="1" customWidth="1"/>
    <col min="5626" max="5626" width="3.7109375" style="3" bestFit="1" customWidth="1"/>
    <col min="5627" max="5627" width="4.5703125" style="3" bestFit="1" customWidth="1"/>
    <col min="5628" max="5629" width="5.5703125" style="3" bestFit="1" customWidth="1"/>
    <col min="5630" max="5630" width="3.7109375" style="3" bestFit="1" customWidth="1"/>
    <col min="5631" max="5631" width="4.5703125" style="3" bestFit="1" customWidth="1"/>
    <col min="5632" max="5632" width="3.7109375" style="3"/>
    <col min="5633" max="5633" width="3.140625" style="3" bestFit="1" customWidth="1"/>
    <col min="5634" max="5634" width="14" style="3" bestFit="1" customWidth="1"/>
    <col min="5635" max="5635" width="3.140625" style="3" bestFit="1" customWidth="1"/>
    <col min="5636" max="5636" width="0" style="3" hidden="1" customWidth="1"/>
    <col min="5637" max="5637" width="4.7109375" style="3" bestFit="1" customWidth="1"/>
    <col min="5638" max="5638" width="3.28515625" style="3" bestFit="1" customWidth="1"/>
    <col min="5639" max="5640" width="0" style="3" hidden="1" customWidth="1"/>
    <col min="5641" max="5641" width="4.7109375" style="3" bestFit="1" customWidth="1"/>
    <col min="5642" max="5642" width="3.28515625" style="3" bestFit="1" customWidth="1"/>
    <col min="5643" max="5643" width="0" style="3" hidden="1" customWidth="1"/>
    <col min="5644" max="5644" width="5.42578125" style="3" bestFit="1" customWidth="1"/>
    <col min="5645" max="5645" width="4" style="3" bestFit="1" customWidth="1"/>
    <col min="5646" max="5646" width="0" style="3" hidden="1" customWidth="1"/>
    <col min="5647" max="5647" width="6.140625" style="3" bestFit="1" customWidth="1"/>
    <col min="5648" max="5648" width="3.140625" style="3" bestFit="1" customWidth="1"/>
    <col min="5649" max="5649" width="0" style="3" hidden="1" customWidth="1"/>
    <col min="5650" max="5650" width="5.42578125" style="3" bestFit="1" customWidth="1"/>
    <col min="5651" max="5651" width="2.7109375" style="3" bestFit="1" customWidth="1"/>
    <col min="5652" max="5652" width="0" style="3" hidden="1" customWidth="1"/>
    <col min="5653" max="5653" width="4" style="3" bestFit="1" customWidth="1"/>
    <col min="5654" max="5654" width="3.140625" style="3" customWidth="1"/>
    <col min="5655" max="5655" width="0" style="3" hidden="1" customWidth="1"/>
    <col min="5656" max="5656" width="5.7109375" style="3" bestFit="1" customWidth="1"/>
    <col min="5657" max="5657" width="2.140625" style="3" customWidth="1"/>
    <col min="5658" max="5658" width="0" style="3" hidden="1" customWidth="1"/>
    <col min="5659" max="5659" width="5.28515625" style="3" customWidth="1"/>
    <col min="5660" max="5660" width="3" style="3" customWidth="1"/>
    <col min="5661" max="5661" width="0" style="3" hidden="1" customWidth="1"/>
    <col min="5662" max="5662" width="5.42578125" style="3" bestFit="1" customWidth="1"/>
    <col min="5663" max="5663" width="2.28515625" style="3" customWidth="1"/>
    <col min="5664" max="5664" width="0" style="3" hidden="1" customWidth="1"/>
    <col min="5665" max="5665" width="4.7109375" style="3" bestFit="1" customWidth="1"/>
    <col min="5666" max="5666" width="3.140625" style="3" bestFit="1" customWidth="1"/>
    <col min="5667" max="5667" width="0" style="3" hidden="1" customWidth="1"/>
    <col min="5668" max="5668" width="4.7109375" style="3" bestFit="1" customWidth="1"/>
    <col min="5669" max="5669" width="2.7109375" style="3" customWidth="1"/>
    <col min="5670" max="5670" width="0" style="3" hidden="1" customWidth="1"/>
    <col min="5671" max="5671" width="5.85546875" style="3" customWidth="1"/>
    <col min="5672" max="5672" width="4.42578125" style="3" bestFit="1" customWidth="1"/>
    <col min="5673" max="5675" width="0" style="3" hidden="1" customWidth="1"/>
    <col min="5676" max="5676" width="6.5703125" style="3" bestFit="1" customWidth="1"/>
    <col min="5677" max="5677" width="3" style="3" bestFit="1" customWidth="1"/>
    <col min="5678" max="5678" width="0" style="3" hidden="1" customWidth="1"/>
    <col min="5679" max="5679" width="5" style="3" bestFit="1" customWidth="1"/>
    <col min="5680" max="5680" width="3" style="3" bestFit="1" customWidth="1"/>
    <col min="5681" max="5681" width="0" style="3" hidden="1" customWidth="1"/>
    <col min="5682" max="5682" width="4" style="3" bestFit="1" customWidth="1"/>
    <col min="5683" max="5683" width="3" style="3" bestFit="1" customWidth="1"/>
    <col min="5684" max="5684" width="0" style="3" hidden="1" customWidth="1"/>
    <col min="5685" max="5685" width="4" style="3" bestFit="1" customWidth="1"/>
    <col min="5686" max="5686" width="2.28515625" style="3" customWidth="1"/>
    <col min="5687" max="5687" width="0" style="3" hidden="1" customWidth="1"/>
    <col min="5688" max="5688" width="3.28515625" style="3" bestFit="1" customWidth="1"/>
    <col min="5689" max="5689" width="5.7109375" style="3" customWidth="1"/>
    <col min="5690" max="5690" width="5.140625" style="3" customWidth="1"/>
    <col min="5691" max="5691" width="0" style="3" hidden="1" customWidth="1"/>
    <col min="5692" max="5692" width="6.28515625" style="3" customWidth="1"/>
    <col min="5693" max="5827" width="9.42578125" style="3" customWidth="1"/>
    <col min="5828" max="5828" width="3.7109375" style="3" bestFit="1" customWidth="1"/>
    <col min="5829" max="5829" width="21" style="3" bestFit="1" customWidth="1"/>
    <col min="5830" max="5830" width="5" style="3" bestFit="1" customWidth="1"/>
    <col min="5831" max="5831" width="5.5703125" style="3" bestFit="1" customWidth="1"/>
    <col min="5832" max="5832" width="5" style="3" bestFit="1" customWidth="1"/>
    <col min="5833" max="5833" width="5.85546875" style="3" bestFit="1" customWidth="1"/>
    <col min="5834" max="5834" width="5.42578125" style="3" bestFit="1" customWidth="1"/>
    <col min="5835" max="5841" width="3.140625" style="3" bestFit="1" customWidth="1"/>
    <col min="5842" max="5843" width="5.5703125" style="3" bestFit="1" customWidth="1"/>
    <col min="5844" max="5845" width="3.140625" style="3" bestFit="1" customWidth="1"/>
    <col min="5846" max="5846" width="5.42578125" style="3" bestFit="1" customWidth="1"/>
    <col min="5847" max="5854" width="3.140625" style="3" bestFit="1" customWidth="1"/>
    <col min="5855" max="5855" width="4.5703125" style="3" bestFit="1" customWidth="1"/>
    <col min="5856" max="5857" width="5.5703125" style="3" bestFit="1" customWidth="1"/>
    <col min="5858" max="5858" width="3.7109375" style="3" bestFit="1" customWidth="1"/>
    <col min="5859" max="5861" width="3.140625" style="3" bestFit="1" customWidth="1"/>
    <col min="5862" max="5862" width="5.5703125" style="3" bestFit="1" customWidth="1"/>
    <col min="5863" max="5863" width="3.7109375" style="3" bestFit="1" customWidth="1"/>
    <col min="5864" max="5864" width="4.5703125" style="3" bestFit="1" customWidth="1"/>
    <col min="5865" max="5865" width="3.140625" style="3" bestFit="1" customWidth="1"/>
    <col min="5866" max="5868" width="4.5703125" style="3" bestFit="1" customWidth="1"/>
    <col min="5869" max="5869" width="5.5703125" style="3" bestFit="1" customWidth="1"/>
    <col min="5870" max="5870" width="5.42578125" style="3" bestFit="1" customWidth="1"/>
    <col min="5871" max="5871" width="5" style="3" bestFit="1" customWidth="1"/>
    <col min="5872" max="5872" width="4.5703125" style="3" bestFit="1" customWidth="1"/>
    <col min="5873" max="5873" width="3.7109375" style="3" bestFit="1" customWidth="1"/>
    <col min="5874" max="5874" width="5.42578125" style="3" bestFit="1" customWidth="1"/>
    <col min="5875" max="5875" width="4.5703125" style="3" bestFit="1" customWidth="1"/>
    <col min="5876" max="5876" width="5.42578125" style="3" bestFit="1" customWidth="1"/>
    <col min="5877" max="5878" width="4.5703125" style="3" bestFit="1" customWidth="1"/>
    <col min="5879" max="5879" width="3.7109375" style="3" bestFit="1" customWidth="1"/>
    <col min="5880" max="5880" width="4.5703125" style="3" bestFit="1" customWidth="1"/>
    <col min="5881" max="5881" width="3.140625" style="3" bestFit="1" customWidth="1"/>
    <col min="5882" max="5882" width="3.7109375" style="3" bestFit="1" customWidth="1"/>
    <col min="5883" max="5883" width="4.5703125" style="3" bestFit="1" customWidth="1"/>
    <col min="5884" max="5885" width="5.5703125" style="3" bestFit="1" customWidth="1"/>
    <col min="5886" max="5886" width="3.7109375" style="3" bestFit="1" customWidth="1"/>
    <col min="5887" max="5887" width="4.5703125" style="3" bestFit="1" customWidth="1"/>
    <col min="5888" max="5888" width="3.7109375" style="3"/>
    <col min="5889" max="5889" width="3.140625" style="3" bestFit="1" customWidth="1"/>
    <col min="5890" max="5890" width="14" style="3" bestFit="1" customWidth="1"/>
    <col min="5891" max="5891" width="3.140625" style="3" bestFit="1" customWidth="1"/>
    <col min="5892" max="5892" width="0" style="3" hidden="1" customWidth="1"/>
    <col min="5893" max="5893" width="4.7109375" style="3" bestFit="1" customWidth="1"/>
    <col min="5894" max="5894" width="3.28515625" style="3" bestFit="1" customWidth="1"/>
    <col min="5895" max="5896" width="0" style="3" hidden="1" customWidth="1"/>
    <col min="5897" max="5897" width="4.7109375" style="3" bestFit="1" customWidth="1"/>
    <col min="5898" max="5898" width="3.28515625" style="3" bestFit="1" customWidth="1"/>
    <col min="5899" max="5899" width="0" style="3" hidden="1" customWidth="1"/>
    <col min="5900" max="5900" width="5.42578125" style="3" bestFit="1" customWidth="1"/>
    <col min="5901" max="5901" width="4" style="3" bestFit="1" customWidth="1"/>
    <col min="5902" max="5902" width="0" style="3" hidden="1" customWidth="1"/>
    <col min="5903" max="5903" width="6.140625" style="3" bestFit="1" customWidth="1"/>
    <col min="5904" max="5904" width="3.140625" style="3" bestFit="1" customWidth="1"/>
    <col min="5905" max="5905" width="0" style="3" hidden="1" customWidth="1"/>
    <col min="5906" max="5906" width="5.42578125" style="3" bestFit="1" customWidth="1"/>
    <col min="5907" max="5907" width="2.7109375" style="3" bestFit="1" customWidth="1"/>
    <col min="5908" max="5908" width="0" style="3" hidden="1" customWidth="1"/>
    <col min="5909" max="5909" width="4" style="3" bestFit="1" customWidth="1"/>
    <col min="5910" max="5910" width="3.140625" style="3" customWidth="1"/>
    <col min="5911" max="5911" width="0" style="3" hidden="1" customWidth="1"/>
    <col min="5912" max="5912" width="5.7109375" style="3" bestFit="1" customWidth="1"/>
    <col min="5913" max="5913" width="2.140625" style="3" customWidth="1"/>
    <col min="5914" max="5914" width="0" style="3" hidden="1" customWidth="1"/>
    <col min="5915" max="5915" width="5.28515625" style="3" customWidth="1"/>
    <col min="5916" max="5916" width="3" style="3" customWidth="1"/>
    <col min="5917" max="5917" width="0" style="3" hidden="1" customWidth="1"/>
    <col min="5918" max="5918" width="5.42578125" style="3" bestFit="1" customWidth="1"/>
    <col min="5919" max="5919" width="2.28515625" style="3" customWidth="1"/>
    <col min="5920" max="5920" width="0" style="3" hidden="1" customWidth="1"/>
    <col min="5921" max="5921" width="4.7109375" style="3" bestFit="1" customWidth="1"/>
    <col min="5922" max="5922" width="3.140625" style="3" bestFit="1" customWidth="1"/>
    <col min="5923" max="5923" width="0" style="3" hidden="1" customWidth="1"/>
    <col min="5924" max="5924" width="4.7109375" style="3" bestFit="1" customWidth="1"/>
    <col min="5925" max="5925" width="2.7109375" style="3" customWidth="1"/>
    <col min="5926" max="5926" width="0" style="3" hidden="1" customWidth="1"/>
    <col min="5927" max="5927" width="5.85546875" style="3" customWidth="1"/>
    <col min="5928" max="5928" width="4.42578125" style="3" bestFit="1" customWidth="1"/>
    <col min="5929" max="5931" width="0" style="3" hidden="1" customWidth="1"/>
    <col min="5932" max="5932" width="6.5703125" style="3" bestFit="1" customWidth="1"/>
    <col min="5933" max="5933" width="3" style="3" bestFit="1" customWidth="1"/>
    <col min="5934" max="5934" width="0" style="3" hidden="1" customWidth="1"/>
    <col min="5935" max="5935" width="5" style="3" bestFit="1" customWidth="1"/>
    <col min="5936" max="5936" width="3" style="3" bestFit="1" customWidth="1"/>
    <col min="5937" max="5937" width="0" style="3" hidden="1" customWidth="1"/>
    <col min="5938" max="5938" width="4" style="3" bestFit="1" customWidth="1"/>
    <col min="5939" max="5939" width="3" style="3" bestFit="1" customWidth="1"/>
    <col min="5940" max="5940" width="0" style="3" hidden="1" customWidth="1"/>
    <col min="5941" max="5941" width="4" style="3" bestFit="1" customWidth="1"/>
    <col min="5942" max="5942" width="2.28515625" style="3" customWidth="1"/>
    <col min="5943" max="5943" width="0" style="3" hidden="1" customWidth="1"/>
    <col min="5944" max="5944" width="3.28515625" style="3" bestFit="1" customWidth="1"/>
    <col min="5945" max="5945" width="5.7109375" style="3" customWidth="1"/>
    <col min="5946" max="5946" width="5.140625" style="3" customWidth="1"/>
    <col min="5947" max="5947" width="0" style="3" hidden="1" customWidth="1"/>
    <col min="5948" max="5948" width="6.28515625" style="3" customWidth="1"/>
    <col min="5949" max="6083" width="9.42578125" style="3" customWidth="1"/>
    <col min="6084" max="6084" width="3.7109375" style="3" bestFit="1" customWidth="1"/>
    <col min="6085" max="6085" width="21" style="3" bestFit="1" customWidth="1"/>
    <col min="6086" max="6086" width="5" style="3" bestFit="1" customWidth="1"/>
    <col min="6087" max="6087" width="5.5703125" style="3" bestFit="1" customWidth="1"/>
    <col min="6088" max="6088" width="5" style="3" bestFit="1" customWidth="1"/>
    <col min="6089" max="6089" width="5.85546875" style="3" bestFit="1" customWidth="1"/>
    <col min="6090" max="6090" width="5.42578125" style="3" bestFit="1" customWidth="1"/>
    <col min="6091" max="6097" width="3.140625" style="3" bestFit="1" customWidth="1"/>
    <col min="6098" max="6099" width="5.5703125" style="3" bestFit="1" customWidth="1"/>
    <col min="6100" max="6101" width="3.140625" style="3" bestFit="1" customWidth="1"/>
    <col min="6102" max="6102" width="5.42578125" style="3" bestFit="1" customWidth="1"/>
    <col min="6103" max="6110" width="3.140625" style="3" bestFit="1" customWidth="1"/>
    <col min="6111" max="6111" width="4.5703125" style="3" bestFit="1" customWidth="1"/>
    <col min="6112" max="6113" width="5.5703125" style="3" bestFit="1" customWidth="1"/>
    <col min="6114" max="6114" width="3.7109375" style="3" bestFit="1" customWidth="1"/>
    <col min="6115" max="6117" width="3.140625" style="3" bestFit="1" customWidth="1"/>
    <col min="6118" max="6118" width="5.5703125" style="3" bestFit="1" customWidth="1"/>
    <col min="6119" max="6119" width="3.7109375" style="3" bestFit="1" customWidth="1"/>
    <col min="6120" max="6120" width="4.5703125" style="3" bestFit="1" customWidth="1"/>
    <col min="6121" max="6121" width="3.140625" style="3" bestFit="1" customWidth="1"/>
    <col min="6122" max="6124" width="4.5703125" style="3" bestFit="1" customWidth="1"/>
    <col min="6125" max="6125" width="5.5703125" style="3" bestFit="1" customWidth="1"/>
    <col min="6126" max="6126" width="5.42578125" style="3" bestFit="1" customWidth="1"/>
    <col min="6127" max="6127" width="5" style="3" bestFit="1" customWidth="1"/>
    <col min="6128" max="6128" width="4.5703125" style="3" bestFit="1" customWidth="1"/>
    <col min="6129" max="6129" width="3.7109375" style="3" bestFit="1" customWidth="1"/>
    <col min="6130" max="6130" width="5.42578125" style="3" bestFit="1" customWidth="1"/>
    <col min="6131" max="6131" width="4.5703125" style="3" bestFit="1" customWidth="1"/>
    <col min="6132" max="6132" width="5.42578125" style="3" bestFit="1" customWidth="1"/>
    <col min="6133" max="6134" width="4.5703125" style="3" bestFit="1" customWidth="1"/>
    <col min="6135" max="6135" width="3.7109375" style="3" bestFit="1" customWidth="1"/>
    <col min="6136" max="6136" width="4.5703125" style="3" bestFit="1" customWidth="1"/>
    <col min="6137" max="6137" width="3.140625" style="3" bestFit="1" customWidth="1"/>
    <col min="6138" max="6138" width="3.7109375" style="3" bestFit="1" customWidth="1"/>
    <col min="6139" max="6139" width="4.5703125" style="3" bestFit="1" customWidth="1"/>
    <col min="6140" max="6141" width="5.5703125" style="3" bestFit="1" customWidth="1"/>
    <col min="6142" max="6142" width="3.7109375" style="3" bestFit="1" customWidth="1"/>
    <col min="6143" max="6143" width="4.5703125" style="3" bestFit="1" customWidth="1"/>
    <col min="6144" max="6144" width="3.7109375" style="3"/>
    <col min="6145" max="6145" width="3.140625" style="3" bestFit="1" customWidth="1"/>
    <col min="6146" max="6146" width="14" style="3" bestFit="1" customWidth="1"/>
    <col min="6147" max="6147" width="3.140625" style="3" bestFit="1" customWidth="1"/>
    <col min="6148" max="6148" width="0" style="3" hidden="1" customWidth="1"/>
    <col min="6149" max="6149" width="4.7109375" style="3" bestFit="1" customWidth="1"/>
    <col min="6150" max="6150" width="3.28515625" style="3" bestFit="1" customWidth="1"/>
    <col min="6151" max="6152" width="0" style="3" hidden="1" customWidth="1"/>
    <col min="6153" max="6153" width="4.7109375" style="3" bestFit="1" customWidth="1"/>
    <col min="6154" max="6154" width="3.28515625" style="3" bestFit="1" customWidth="1"/>
    <col min="6155" max="6155" width="0" style="3" hidden="1" customWidth="1"/>
    <col min="6156" max="6156" width="5.42578125" style="3" bestFit="1" customWidth="1"/>
    <col min="6157" max="6157" width="4" style="3" bestFit="1" customWidth="1"/>
    <col min="6158" max="6158" width="0" style="3" hidden="1" customWidth="1"/>
    <col min="6159" max="6159" width="6.140625" style="3" bestFit="1" customWidth="1"/>
    <col min="6160" max="6160" width="3.140625" style="3" bestFit="1" customWidth="1"/>
    <col min="6161" max="6161" width="0" style="3" hidden="1" customWidth="1"/>
    <col min="6162" max="6162" width="5.42578125" style="3" bestFit="1" customWidth="1"/>
    <col min="6163" max="6163" width="2.7109375" style="3" bestFit="1" customWidth="1"/>
    <col min="6164" max="6164" width="0" style="3" hidden="1" customWidth="1"/>
    <col min="6165" max="6165" width="4" style="3" bestFit="1" customWidth="1"/>
    <col min="6166" max="6166" width="3.140625" style="3" customWidth="1"/>
    <col min="6167" max="6167" width="0" style="3" hidden="1" customWidth="1"/>
    <col min="6168" max="6168" width="5.7109375" style="3" bestFit="1" customWidth="1"/>
    <col min="6169" max="6169" width="2.140625" style="3" customWidth="1"/>
    <col min="6170" max="6170" width="0" style="3" hidden="1" customWidth="1"/>
    <col min="6171" max="6171" width="5.28515625" style="3" customWidth="1"/>
    <col min="6172" max="6172" width="3" style="3" customWidth="1"/>
    <col min="6173" max="6173" width="0" style="3" hidden="1" customWidth="1"/>
    <col min="6174" max="6174" width="5.42578125" style="3" bestFit="1" customWidth="1"/>
    <col min="6175" max="6175" width="2.28515625" style="3" customWidth="1"/>
    <col min="6176" max="6176" width="0" style="3" hidden="1" customWidth="1"/>
    <col min="6177" max="6177" width="4.7109375" style="3" bestFit="1" customWidth="1"/>
    <col min="6178" max="6178" width="3.140625" style="3" bestFit="1" customWidth="1"/>
    <col min="6179" max="6179" width="0" style="3" hidden="1" customWidth="1"/>
    <col min="6180" max="6180" width="4.7109375" style="3" bestFit="1" customWidth="1"/>
    <col min="6181" max="6181" width="2.7109375" style="3" customWidth="1"/>
    <col min="6182" max="6182" width="0" style="3" hidden="1" customWidth="1"/>
    <col min="6183" max="6183" width="5.85546875" style="3" customWidth="1"/>
    <col min="6184" max="6184" width="4.42578125" style="3" bestFit="1" customWidth="1"/>
    <col min="6185" max="6187" width="0" style="3" hidden="1" customWidth="1"/>
    <col min="6188" max="6188" width="6.5703125" style="3" bestFit="1" customWidth="1"/>
    <col min="6189" max="6189" width="3" style="3" bestFit="1" customWidth="1"/>
    <col min="6190" max="6190" width="0" style="3" hidden="1" customWidth="1"/>
    <col min="6191" max="6191" width="5" style="3" bestFit="1" customWidth="1"/>
    <col min="6192" max="6192" width="3" style="3" bestFit="1" customWidth="1"/>
    <col min="6193" max="6193" width="0" style="3" hidden="1" customWidth="1"/>
    <col min="6194" max="6194" width="4" style="3" bestFit="1" customWidth="1"/>
    <col min="6195" max="6195" width="3" style="3" bestFit="1" customWidth="1"/>
    <col min="6196" max="6196" width="0" style="3" hidden="1" customWidth="1"/>
    <col min="6197" max="6197" width="4" style="3" bestFit="1" customWidth="1"/>
    <col min="6198" max="6198" width="2.28515625" style="3" customWidth="1"/>
    <col min="6199" max="6199" width="0" style="3" hidden="1" customWidth="1"/>
    <col min="6200" max="6200" width="3.28515625" style="3" bestFit="1" customWidth="1"/>
    <col min="6201" max="6201" width="5.7109375" style="3" customWidth="1"/>
    <col min="6202" max="6202" width="5.140625" style="3" customWidth="1"/>
    <col min="6203" max="6203" width="0" style="3" hidden="1" customWidth="1"/>
    <col min="6204" max="6204" width="6.28515625" style="3" customWidth="1"/>
    <col min="6205" max="6339" width="9.42578125" style="3" customWidth="1"/>
    <col min="6340" max="6340" width="3.7109375" style="3" bestFit="1" customWidth="1"/>
    <col min="6341" max="6341" width="21" style="3" bestFit="1" customWidth="1"/>
    <col min="6342" max="6342" width="5" style="3" bestFit="1" customWidth="1"/>
    <col min="6343" max="6343" width="5.5703125" style="3" bestFit="1" customWidth="1"/>
    <col min="6344" max="6344" width="5" style="3" bestFit="1" customWidth="1"/>
    <col min="6345" max="6345" width="5.85546875" style="3" bestFit="1" customWidth="1"/>
    <col min="6346" max="6346" width="5.42578125" style="3" bestFit="1" customWidth="1"/>
    <col min="6347" max="6353" width="3.140625" style="3" bestFit="1" customWidth="1"/>
    <col min="6354" max="6355" width="5.5703125" style="3" bestFit="1" customWidth="1"/>
    <col min="6356" max="6357" width="3.140625" style="3" bestFit="1" customWidth="1"/>
    <col min="6358" max="6358" width="5.42578125" style="3" bestFit="1" customWidth="1"/>
    <col min="6359" max="6366" width="3.140625" style="3" bestFit="1" customWidth="1"/>
    <col min="6367" max="6367" width="4.5703125" style="3" bestFit="1" customWidth="1"/>
    <col min="6368" max="6369" width="5.5703125" style="3" bestFit="1" customWidth="1"/>
    <col min="6370" max="6370" width="3.7109375" style="3" bestFit="1" customWidth="1"/>
    <col min="6371" max="6373" width="3.140625" style="3" bestFit="1" customWidth="1"/>
    <col min="6374" max="6374" width="5.5703125" style="3" bestFit="1" customWidth="1"/>
    <col min="6375" max="6375" width="3.7109375" style="3" bestFit="1" customWidth="1"/>
    <col min="6376" max="6376" width="4.5703125" style="3" bestFit="1" customWidth="1"/>
    <col min="6377" max="6377" width="3.140625" style="3" bestFit="1" customWidth="1"/>
    <col min="6378" max="6380" width="4.5703125" style="3" bestFit="1" customWidth="1"/>
    <col min="6381" max="6381" width="5.5703125" style="3" bestFit="1" customWidth="1"/>
    <col min="6382" max="6382" width="5.42578125" style="3" bestFit="1" customWidth="1"/>
    <col min="6383" max="6383" width="5" style="3" bestFit="1" customWidth="1"/>
    <col min="6384" max="6384" width="4.5703125" style="3" bestFit="1" customWidth="1"/>
    <col min="6385" max="6385" width="3.7109375" style="3" bestFit="1" customWidth="1"/>
    <col min="6386" max="6386" width="5.42578125" style="3" bestFit="1" customWidth="1"/>
    <col min="6387" max="6387" width="4.5703125" style="3" bestFit="1" customWidth="1"/>
    <col min="6388" max="6388" width="5.42578125" style="3" bestFit="1" customWidth="1"/>
    <col min="6389" max="6390" width="4.5703125" style="3" bestFit="1" customWidth="1"/>
    <col min="6391" max="6391" width="3.7109375" style="3" bestFit="1" customWidth="1"/>
    <col min="6392" max="6392" width="4.5703125" style="3" bestFit="1" customWidth="1"/>
    <col min="6393" max="6393" width="3.140625" style="3" bestFit="1" customWidth="1"/>
    <col min="6394" max="6394" width="3.7109375" style="3" bestFit="1" customWidth="1"/>
    <col min="6395" max="6395" width="4.5703125" style="3" bestFit="1" customWidth="1"/>
    <col min="6396" max="6397" width="5.5703125" style="3" bestFit="1" customWidth="1"/>
    <col min="6398" max="6398" width="3.7109375" style="3" bestFit="1" customWidth="1"/>
    <col min="6399" max="6399" width="4.5703125" style="3" bestFit="1" customWidth="1"/>
    <col min="6400" max="6400" width="3.7109375" style="3"/>
    <col min="6401" max="6401" width="3.140625" style="3" bestFit="1" customWidth="1"/>
    <col min="6402" max="6402" width="14" style="3" bestFit="1" customWidth="1"/>
    <col min="6403" max="6403" width="3.140625" style="3" bestFit="1" customWidth="1"/>
    <col min="6404" max="6404" width="0" style="3" hidden="1" customWidth="1"/>
    <col min="6405" max="6405" width="4.7109375" style="3" bestFit="1" customWidth="1"/>
    <col min="6406" max="6406" width="3.28515625" style="3" bestFit="1" customWidth="1"/>
    <col min="6407" max="6408" width="0" style="3" hidden="1" customWidth="1"/>
    <col min="6409" max="6409" width="4.7109375" style="3" bestFit="1" customWidth="1"/>
    <col min="6410" max="6410" width="3.28515625" style="3" bestFit="1" customWidth="1"/>
    <col min="6411" max="6411" width="0" style="3" hidden="1" customWidth="1"/>
    <col min="6412" max="6412" width="5.42578125" style="3" bestFit="1" customWidth="1"/>
    <col min="6413" max="6413" width="4" style="3" bestFit="1" customWidth="1"/>
    <col min="6414" max="6414" width="0" style="3" hidden="1" customWidth="1"/>
    <col min="6415" max="6415" width="6.140625" style="3" bestFit="1" customWidth="1"/>
    <col min="6416" max="6416" width="3.140625" style="3" bestFit="1" customWidth="1"/>
    <col min="6417" max="6417" width="0" style="3" hidden="1" customWidth="1"/>
    <col min="6418" max="6418" width="5.42578125" style="3" bestFit="1" customWidth="1"/>
    <col min="6419" max="6419" width="2.7109375" style="3" bestFit="1" customWidth="1"/>
    <col min="6420" max="6420" width="0" style="3" hidden="1" customWidth="1"/>
    <col min="6421" max="6421" width="4" style="3" bestFit="1" customWidth="1"/>
    <col min="6422" max="6422" width="3.140625" style="3" customWidth="1"/>
    <col min="6423" max="6423" width="0" style="3" hidden="1" customWidth="1"/>
    <col min="6424" max="6424" width="5.7109375" style="3" bestFit="1" customWidth="1"/>
    <col min="6425" max="6425" width="2.140625" style="3" customWidth="1"/>
    <col min="6426" max="6426" width="0" style="3" hidden="1" customWidth="1"/>
    <col min="6427" max="6427" width="5.28515625" style="3" customWidth="1"/>
    <col min="6428" max="6428" width="3" style="3" customWidth="1"/>
    <col min="6429" max="6429" width="0" style="3" hidden="1" customWidth="1"/>
    <col min="6430" max="6430" width="5.42578125" style="3" bestFit="1" customWidth="1"/>
    <col min="6431" max="6431" width="2.28515625" style="3" customWidth="1"/>
    <col min="6432" max="6432" width="0" style="3" hidden="1" customWidth="1"/>
    <col min="6433" max="6433" width="4.7109375" style="3" bestFit="1" customWidth="1"/>
    <col min="6434" max="6434" width="3.140625" style="3" bestFit="1" customWidth="1"/>
    <col min="6435" max="6435" width="0" style="3" hidden="1" customWidth="1"/>
    <col min="6436" max="6436" width="4.7109375" style="3" bestFit="1" customWidth="1"/>
    <col min="6437" max="6437" width="2.7109375" style="3" customWidth="1"/>
    <col min="6438" max="6438" width="0" style="3" hidden="1" customWidth="1"/>
    <col min="6439" max="6439" width="5.85546875" style="3" customWidth="1"/>
    <col min="6440" max="6440" width="4.42578125" style="3" bestFit="1" customWidth="1"/>
    <col min="6441" max="6443" width="0" style="3" hidden="1" customWidth="1"/>
    <col min="6444" max="6444" width="6.5703125" style="3" bestFit="1" customWidth="1"/>
    <col min="6445" max="6445" width="3" style="3" bestFit="1" customWidth="1"/>
    <col min="6446" max="6446" width="0" style="3" hidden="1" customWidth="1"/>
    <col min="6447" max="6447" width="5" style="3" bestFit="1" customWidth="1"/>
    <col min="6448" max="6448" width="3" style="3" bestFit="1" customWidth="1"/>
    <col min="6449" max="6449" width="0" style="3" hidden="1" customWidth="1"/>
    <col min="6450" max="6450" width="4" style="3" bestFit="1" customWidth="1"/>
    <col min="6451" max="6451" width="3" style="3" bestFit="1" customWidth="1"/>
    <col min="6452" max="6452" width="0" style="3" hidden="1" customWidth="1"/>
    <col min="6453" max="6453" width="4" style="3" bestFit="1" customWidth="1"/>
    <col min="6454" max="6454" width="2.28515625" style="3" customWidth="1"/>
    <col min="6455" max="6455" width="0" style="3" hidden="1" customWidth="1"/>
    <col min="6456" max="6456" width="3.28515625" style="3" bestFit="1" customWidth="1"/>
    <col min="6457" max="6457" width="5.7109375" style="3" customWidth="1"/>
    <col min="6458" max="6458" width="5.140625" style="3" customWidth="1"/>
    <col min="6459" max="6459" width="0" style="3" hidden="1" customWidth="1"/>
    <col min="6460" max="6460" width="6.28515625" style="3" customWidth="1"/>
    <col min="6461" max="6595" width="9.42578125" style="3" customWidth="1"/>
    <col min="6596" max="6596" width="3.7109375" style="3" bestFit="1" customWidth="1"/>
    <col min="6597" max="6597" width="21" style="3" bestFit="1" customWidth="1"/>
    <col min="6598" max="6598" width="5" style="3" bestFit="1" customWidth="1"/>
    <col min="6599" max="6599" width="5.5703125" style="3" bestFit="1" customWidth="1"/>
    <col min="6600" max="6600" width="5" style="3" bestFit="1" customWidth="1"/>
    <col min="6601" max="6601" width="5.85546875" style="3" bestFit="1" customWidth="1"/>
    <col min="6602" max="6602" width="5.42578125" style="3" bestFit="1" customWidth="1"/>
    <col min="6603" max="6609" width="3.140625" style="3" bestFit="1" customWidth="1"/>
    <col min="6610" max="6611" width="5.5703125" style="3" bestFit="1" customWidth="1"/>
    <col min="6612" max="6613" width="3.140625" style="3" bestFit="1" customWidth="1"/>
    <col min="6614" max="6614" width="5.42578125" style="3" bestFit="1" customWidth="1"/>
    <col min="6615" max="6622" width="3.140625" style="3" bestFit="1" customWidth="1"/>
    <col min="6623" max="6623" width="4.5703125" style="3" bestFit="1" customWidth="1"/>
    <col min="6624" max="6625" width="5.5703125" style="3" bestFit="1" customWidth="1"/>
    <col min="6626" max="6626" width="3.7109375" style="3" bestFit="1" customWidth="1"/>
    <col min="6627" max="6629" width="3.140625" style="3" bestFit="1" customWidth="1"/>
    <col min="6630" max="6630" width="5.5703125" style="3" bestFit="1" customWidth="1"/>
    <col min="6631" max="6631" width="3.7109375" style="3" bestFit="1" customWidth="1"/>
    <col min="6632" max="6632" width="4.5703125" style="3" bestFit="1" customWidth="1"/>
    <col min="6633" max="6633" width="3.140625" style="3" bestFit="1" customWidth="1"/>
    <col min="6634" max="6636" width="4.5703125" style="3" bestFit="1" customWidth="1"/>
    <col min="6637" max="6637" width="5.5703125" style="3" bestFit="1" customWidth="1"/>
    <col min="6638" max="6638" width="5.42578125" style="3" bestFit="1" customWidth="1"/>
    <col min="6639" max="6639" width="5" style="3" bestFit="1" customWidth="1"/>
    <col min="6640" max="6640" width="4.5703125" style="3" bestFit="1" customWidth="1"/>
    <col min="6641" max="6641" width="3.7109375" style="3" bestFit="1" customWidth="1"/>
    <col min="6642" max="6642" width="5.42578125" style="3" bestFit="1" customWidth="1"/>
    <col min="6643" max="6643" width="4.5703125" style="3" bestFit="1" customWidth="1"/>
    <col min="6644" max="6644" width="5.42578125" style="3" bestFit="1" customWidth="1"/>
    <col min="6645" max="6646" width="4.5703125" style="3" bestFit="1" customWidth="1"/>
    <col min="6647" max="6647" width="3.7109375" style="3" bestFit="1" customWidth="1"/>
    <col min="6648" max="6648" width="4.5703125" style="3" bestFit="1" customWidth="1"/>
    <col min="6649" max="6649" width="3.140625" style="3" bestFit="1" customWidth="1"/>
    <col min="6650" max="6650" width="3.7109375" style="3" bestFit="1" customWidth="1"/>
    <col min="6651" max="6651" width="4.5703125" style="3" bestFit="1" customWidth="1"/>
    <col min="6652" max="6653" width="5.5703125" style="3" bestFit="1" customWidth="1"/>
    <col min="6654" max="6654" width="3.7109375" style="3" bestFit="1" customWidth="1"/>
    <col min="6655" max="6655" width="4.5703125" style="3" bestFit="1" customWidth="1"/>
    <col min="6656" max="6656" width="3.7109375" style="3"/>
    <col min="6657" max="6657" width="3.140625" style="3" bestFit="1" customWidth="1"/>
    <col min="6658" max="6658" width="14" style="3" bestFit="1" customWidth="1"/>
    <col min="6659" max="6659" width="3.140625" style="3" bestFit="1" customWidth="1"/>
    <col min="6660" max="6660" width="0" style="3" hidden="1" customWidth="1"/>
    <col min="6661" max="6661" width="4.7109375" style="3" bestFit="1" customWidth="1"/>
    <col min="6662" max="6662" width="3.28515625" style="3" bestFit="1" customWidth="1"/>
    <col min="6663" max="6664" width="0" style="3" hidden="1" customWidth="1"/>
    <col min="6665" max="6665" width="4.7109375" style="3" bestFit="1" customWidth="1"/>
    <col min="6666" max="6666" width="3.28515625" style="3" bestFit="1" customWidth="1"/>
    <col min="6667" max="6667" width="0" style="3" hidden="1" customWidth="1"/>
    <col min="6668" max="6668" width="5.42578125" style="3" bestFit="1" customWidth="1"/>
    <col min="6669" max="6669" width="4" style="3" bestFit="1" customWidth="1"/>
    <col min="6670" max="6670" width="0" style="3" hidden="1" customWidth="1"/>
    <col min="6671" max="6671" width="6.140625" style="3" bestFit="1" customWidth="1"/>
    <col min="6672" max="6672" width="3.140625" style="3" bestFit="1" customWidth="1"/>
    <col min="6673" max="6673" width="0" style="3" hidden="1" customWidth="1"/>
    <col min="6674" max="6674" width="5.42578125" style="3" bestFit="1" customWidth="1"/>
    <col min="6675" max="6675" width="2.7109375" style="3" bestFit="1" customWidth="1"/>
    <col min="6676" max="6676" width="0" style="3" hidden="1" customWidth="1"/>
    <col min="6677" max="6677" width="4" style="3" bestFit="1" customWidth="1"/>
    <col min="6678" max="6678" width="3.140625" style="3" customWidth="1"/>
    <col min="6679" max="6679" width="0" style="3" hidden="1" customWidth="1"/>
    <col min="6680" max="6680" width="5.7109375" style="3" bestFit="1" customWidth="1"/>
    <col min="6681" max="6681" width="2.140625" style="3" customWidth="1"/>
    <col min="6682" max="6682" width="0" style="3" hidden="1" customWidth="1"/>
    <col min="6683" max="6683" width="5.28515625" style="3" customWidth="1"/>
    <col min="6684" max="6684" width="3" style="3" customWidth="1"/>
    <col min="6685" max="6685" width="0" style="3" hidden="1" customWidth="1"/>
    <col min="6686" max="6686" width="5.42578125" style="3" bestFit="1" customWidth="1"/>
    <col min="6687" max="6687" width="2.28515625" style="3" customWidth="1"/>
    <col min="6688" max="6688" width="0" style="3" hidden="1" customWidth="1"/>
    <col min="6689" max="6689" width="4.7109375" style="3" bestFit="1" customWidth="1"/>
    <col min="6690" max="6690" width="3.140625" style="3" bestFit="1" customWidth="1"/>
    <col min="6691" max="6691" width="0" style="3" hidden="1" customWidth="1"/>
    <col min="6692" max="6692" width="4.7109375" style="3" bestFit="1" customWidth="1"/>
    <col min="6693" max="6693" width="2.7109375" style="3" customWidth="1"/>
    <col min="6694" max="6694" width="0" style="3" hidden="1" customWidth="1"/>
    <col min="6695" max="6695" width="5.85546875" style="3" customWidth="1"/>
    <col min="6696" max="6696" width="4.42578125" style="3" bestFit="1" customWidth="1"/>
    <col min="6697" max="6699" width="0" style="3" hidden="1" customWidth="1"/>
    <col min="6700" max="6700" width="6.5703125" style="3" bestFit="1" customWidth="1"/>
    <col min="6701" max="6701" width="3" style="3" bestFit="1" customWidth="1"/>
    <col min="6702" max="6702" width="0" style="3" hidden="1" customWidth="1"/>
    <col min="6703" max="6703" width="5" style="3" bestFit="1" customWidth="1"/>
    <col min="6704" max="6704" width="3" style="3" bestFit="1" customWidth="1"/>
    <col min="6705" max="6705" width="0" style="3" hidden="1" customWidth="1"/>
    <col min="6706" max="6706" width="4" style="3" bestFit="1" customWidth="1"/>
    <col min="6707" max="6707" width="3" style="3" bestFit="1" customWidth="1"/>
    <col min="6708" max="6708" width="0" style="3" hidden="1" customWidth="1"/>
    <col min="6709" max="6709" width="4" style="3" bestFit="1" customWidth="1"/>
    <col min="6710" max="6710" width="2.28515625" style="3" customWidth="1"/>
    <col min="6711" max="6711" width="0" style="3" hidden="1" customWidth="1"/>
    <col min="6712" max="6712" width="3.28515625" style="3" bestFit="1" customWidth="1"/>
    <col min="6713" max="6713" width="5.7109375" style="3" customWidth="1"/>
    <col min="6714" max="6714" width="5.140625" style="3" customWidth="1"/>
    <col min="6715" max="6715" width="0" style="3" hidden="1" customWidth="1"/>
    <col min="6716" max="6716" width="6.28515625" style="3" customWidth="1"/>
    <col min="6717" max="6851" width="9.42578125" style="3" customWidth="1"/>
    <col min="6852" max="6852" width="3.7109375" style="3" bestFit="1" customWidth="1"/>
    <col min="6853" max="6853" width="21" style="3" bestFit="1" customWidth="1"/>
    <col min="6854" max="6854" width="5" style="3" bestFit="1" customWidth="1"/>
    <col min="6855" max="6855" width="5.5703125" style="3" bestFit="1" customWidth="1"/>
    <col min="6856" max="6856" width="5" style="3" bestFit="1" customWidth="1"/>
    <col min="6857" max="6857" width="5.85546875" style="3" bestFit="1" customWidth="1"/>
    <col min="6858" max="6858" width="5.42578125" style="3" bestFit="1" customWidth="1"/>
    <col min="6859" max="6865" width="3.140625" style="3" bestFit="1" customWidth="1"/>
    <col min="6866" max="6867" width="5.5703125" style="3" bestFit="1" customWidth="1"/>
    <col min="6868" max="6869" width="3.140625" style="3" bestFit="1" customWidth="1"/>
    <col min="6870" max="6870" width="5.42578125" style="3" bestFit="1" customWidth="1"/>
    <col min="6871" max="6878" width="3.140625" style="3" bestFit="1" customWidth="1"/>
    <col min="6879" max="6879" width="4.5703125" style="3" bestFit="1" customWidth="1"/>
    <col min="6880" max="6881" width="5.5703125" style="3" bestFit="1" customWidth="1"/>
    <col min="6882" max="6882" width="3.7109375" style="3" bestFit="1" customWidth="1"/>
    <col min="6883" max="6885" width="3.140625" style="3" bestFit="1" customWidth="1"/>
    <col min="6886" max="6886" width="5.5703125" style="3" bestFit="1" customWidth="1"/>
    <col min="6887" max="6887" width="3.7109375" style="3" bestFit="1" customWidth="1"/>
    <col min="6888" max="6888" width="4.5703125" style="3" bestFit="1" customWidth="1"/>
    <col min="6889" max="6889" width="3.140625" style="3" bestFit="1" customWidth="1"/>
    <col min="6890" max="6892" width="4.5703125" style="3" bestFit="1" customWidth="1"/>
    <col min="6893" max="6893" width="5.5703125" style="3" bestFit="1" customWidth="1"/>
    <col min="6894" max="6894" width="5.42578125" style="3" bestFit="1" customWidth="1"/>
    <col min="6895" max="6895" width="5" style="3" bestFit="1" customWidth="1"/>
    <col min="6896" max="6896" width="4.5703125" style="3" bestFit="1" customWidth="1"/>
    <col min="6897" max="6897" width="3.7109375" style="3" bestFit="1" customWidth="1"/>
    <col min="6898" max="6898" width="5.42578125" style="3" bestFit="1" customWidth="1"/>
    <col min="6899" max="6899" width="4.5703125" style="3" bestFit="1" customWidth="1"/>
    <col min="6900" max="6900" width="5.42578125" style="3" bestFit="1" customWidth="1"/>
    <col min="6901" max="6902" width="4.5703125" style="3" bestFit="1" customWidth="1"/>
    <col min="6903" max="6903" width="3.7109375" style="3" bestFit="1" customWidth="1"/>
    <col min="6904" max="6904" width="4.5703125" style="3" bestFit="1" customWidth="1"/>
    <col min="6905" max="6905" width="3.140625" style="3" bestFit="1" customWidth="1"/>
    <col min="6906" max="6906" width="3.7109375" style="3" bestFit="1" customWidth="1"/>
    <col min="6907" max="6907" width="4.5703125" style="3" bestFit="1" customWidth="1"/>
    <col min="6908" max="6909" width="5.5703125" style="3" bestFit="1" customWidth="1"/>
    <col min="6910" max="6910" width="3.7109375" style="3" bestFit="1" customWidth="1"/>
    <col min="6911" max="6911" width="4.5703125" style="3" bestFit="1" customWidth="1"/>
    <col min="6912" max="6912" width="3.7109375" style="3"/>
    <col min="6913" max="6913" width="3.140625" style="3" bestFit="1" customWidth="1"/>
    <col min="6914" max="6914" width="14" style="3" bestFit="1" customWidth="1"/>
    <col min="6915" max="6915" width="3.140625" style="3" bestFit="1" customWidth="1"/>
    <col min="6916" max="6916" width="0" style="3" hidden="1" customWidth="1"/>
    <col min="6917" max="6917" width="4.7109375" style="3" bestFit="1" customWidth="1"/>
    <col min="6918" max="6918" width="3.28515625" style="3" bestFit="1" customWidth="1"/>
    <col min="6919" max="6920" width="0" style="3" hidden="1" customWidth="1"/>
    <col min="6921" max="6921" width="4.7109375" style="3" bestFit="1" customWidth="1"/>
    <col min="6922" max="6922" width="3.28515625" style="3" bestFit="1" customWidth="1"/>
    <col min="6923" max="6923" width="0" style="3" hidden="1" customWidth="1"/>
    <col min="6924" max="6924" width="5.42578125" style="3" bestFit="1" customWidth="1"/>
    <col min="6925" max="6925" width="4" style="3" bestFit="1" customWidth="1"/>
    <col min="6926" max="6926" width="0" style="3" hidden="1" customWidth="1"/>
    <col min="6927" max="6927" width="6.140625" style="3" bestFit="1" customWidth="1"/>
    <col min="6928" max="6928" width="3.140625" style="3" bestFit="1" customWidth="1"/>
    <col min="6929" max="6929" width="0" style="3" hidden="1" customWidth="1"/>
    <col min="6930" max="6930" width="5.42578125" style="3" bestFit="1" customWidth="1"/>
    <col min="6931" max="6931" width="2.7109375" style="3" bestFit="1" customWidth="1"/>
    <col min="6932" max="6932" width="0" style="3" hidden="1" customWidth="1"/>
    <col min="6933" max="6933" width="4" style="3" bestFit="1" customWidth="1"/>
    <col min="6934" max="6934" width="3.140625" style="3" customWidth="1"/>
    <col min="6935" max="6935" width="0" style="3" hidden="1" customWidth="1"/>
    <col min="6936" max="6936" width="5.7109375" style="3" bestFit="1" customWidth="1"/>
    <col min="6937" max="6937" width="2.140625" style="3" customWidth="1"/>
    <col min="6938" max="6938" width="0" style="3" hidden="1" customWidth="1"/>
    <col min="6939" max="6939" width="5.28515625" style="3" customWidth="1"/>
    <col min="6940" max="6940" width="3" style="3" customWidth="1"/>
    <col min="6941" max="6941" width="0" style="3" hidden="1" customWidth="1"/>
    <col min="6942" max="6942" width="5.42578125" style="3" bestFit="1" customWidth="1"/>
    <col min="6943" max="6943" width="2.28515625" style="3" customWidth="1"/>
    <col min="6944" max="6944" width="0" style="3" hidden="1" customWidth="1"/>
    <col min="6945" max="6945" width="4.7109375" style="3" bestFit="1" customWidth="1"/>
    <col min="6946" max="6946" width="3.140625" style="3" bestFit="1" customWidth="1"/>
    <col min="6947" max="6947" width="0" style="3" hidden="1" customWidth="1"/>
    <col min="6948" max="6948" width="4.7109375" style="3" bestFit="1" customWidth="1"/>
    <col min="6949" max="6949" width="2.7109375" style="3" customWidth="1"/>
    <col min="6950" max="6950" width="0" style="3" hidden="1" customWidth="1"/>
    <col min="6951" max="6951" width="5.85546875" style="3" customWidth="1"/>
    <col min="6952" max="6952" width="4.42578125" style="3" bestFit="1" customWidth="1"/>
    <col min="6953" max="6955" width="0" style="3" hidden="1" customWidth="1"/>
    <col min="6956" max="6956" width="6.5703125" style="3" bestFit="1" customWidth="1"/>
    <col min="6957" max="6957" width="3" style="3" bestFit="1" customWidth="1"/>
    <col min="6958" max="6958" width="0" style="3" hidden="1" customWidth="1"/>
    <col min="6959" max="6959" width="5" style="3" bestFit="1" customWidth="1"/>
    <col min="6960" max="6960" width="3" style="3" bestFit="1" customWidth="1"/>
    <col min="6961" max="6961" width="0" style="3" hidden="1" customWidth="1"/>
    <col min="6962" max="6962" width="4" style="3" bestFit="1" customWidth="1"/>
    <col min="6963" max="6963" width="3" style="3" bestFit="1" customWidth="1"/>
    <col min="6964" max="6964" width="0" style="3" hidden="1" customWidth="1"/>
    <col min="6965" max="6965" width="4" style="3" bestFit="1" customWidth="1"/>
    <col min="6966" max="6966" width="2.28515625" style="3" customWidth="1"/>
    <col min="6967" max="6967" width="0" style="3" hidden="1" customWidth="1"/>
    <col min="6968" max="6968" width="3.28515625" style="3" bestFit="1" customWidth="1"/>
    <col min="6969" max="6969" width="5.7109375" style="3" customWidth="1"/>
    <col min="6970" max="6970" width="5.140625" style="3" customWidth="1"/>
    <col min="6971" max="6971" width="0" style="3" hidden="1" customWidth="1"/>
    <col min="6972" max="6972" width="6.28515625" style="3" customWidth="1"/>
    <col min="6973" max="7107" width="9.42578125" style="3" customWidth="1"/>
    <col min="7108" max="7108" width="3.7109375" style="3" bestFit="1" customWidth="1"/>
    <col min="7109" max="7109" width="21" style="3" bestFit="1" customWidth="1"/>
    <col min="7110" max="7110" width="5" style="3" bestFit="1" customWidth="1"/>
    <col min="7111" max="7111" width="5.5703125" style="3" bestFit="1" customWidth="1"/>
    <col min="7112" max="7112" width="5" style="3" bestFit="1" customWidth="1"/>
    <col min="7113" max="7113" width="5.85546875" style="3" bestFit="1" customWidth="1"/>
    <col min="7114" max="7114" width="5.42578125" style="3" bestFit="1" customWidth="1"/>
    <col min="7115" max="7121" width="3.140625" style="3" bestFit="1" customWidth="1"/>
    <col min="7122" max="7123" width="5.5703125" style="3" bestFit="1" customWidth="1"/>
    <col min="7124" max="7125" width="3.140625" style="3" bestFit="1" customWidth="1"/>
    <col min="7126" max="7126" width="5.42578125" style="3" bestFit="1" customWidth="1"/>
    <col min="7127" max="7134" width="3.140625" style="3" bestFit="1" customWidth="1"/>
    <col min="7135" max="7135" width="4.5703125" style="3" bestFit="1" customWidth="1"/>
    <col min="7136" max="7137" width="5.5703125" style="3" bestFit="1" customWidth="1"/>
    <col min="7138" max="7138" width="3.7109375" style="3" bestFit="1" customWidth="1"/>
    <col min="7139" max="7141" width="3.140625" style="3" bestFit="1" customWidth="1"/>
    <col min="7142" max="7142" width="5.5703125" style="3" bestFit="1" customWidth="1"/>
    <col min="7143" max="7143" width="3.7109375" style="3" bestFit="1" customWidth="1"/>
    <col min="7144" max="7144" width="4.5703125" style="3" bestFit="1" customWidth="1"/>
    <col min="7145" max="7145" width="3.140625" style="3" bestFit="1" customWidth="1"/>
    <col min="7146" max="7148" width="4.5703125" style="3" bestFit="1" customWidth="1"/>
    <col min="7149" max="7149" width="5.5703125" style="3" bestFit="1" customWidth="1"/>
    <col min="7150" max="7150" width="5.42578125" style="3" bestFit="1" customWidth="1"/>
    <col min="7151" max="7151" width="5" style="3" bestFit="1" customWidth="1"/>
    <col min="7152" max="7152" width="4.5703125" style="3" bestFit="1" customWidth="1"/>
    <col min="7153" max="7153" width="3.7109375" style="3" bestFit="1" customWidth="1"/>
    <col min="7154" max="7154" width="5.42578125" style="3" bestFit="1" customWidth="1"/>
    <col min="7155" max="7155" width="4.5703125" style="3" bestFit="1" customWidth="1"/>
    <col min="7156" max="7156" width="5.42578125" style="3" bestFit="1" customWidth="1"/>
    <col min="7157" max="7158" width="4.5703125" style="3" bestFit="1" customWidth="1"/>
    <col min="7159" max="7159" width="3.7109375" style="3" bestFit="1" customWidth="1"/>
    <col min="7160" max="7160" width="4.5703125" style="3" bestFit="1" customWidth="1"/>
    <col min="7161" max="7161" width="3.140625" style="3" bestFit="1" customWidth="1"/>
    <col min="7162" max="7162" width="3.7109375" style="3" bestFit="1" customWidth="1"/>
    <col min="7163" max="7163" width="4.5703125" style="3" bestFit="1" customWidth="1"/>
    <col min="7164" max="7165" width="5.5703125" style="3" bestFit="1" customWidth="1"/>
    <col min="7166" max="7166" width="3.7109375" style="3" bestFit="1" customWidth="1"/>
    <col min="7167" max="7167" width="4.5703125" style="3" bestFit="1" customWidth="1"/>
    <col min="7168" max="7168" width="3.7109375" style="3"/>
    <col min="7169" max="7169" width="3.140625" style="3" bestFit="1" customWidth="1"/>
    <col min="7170" max="7170" width="14" style="3" bestFit="1" customWidth="1"/>
    <col min="7171" max="7171" width="3.140625" style="3" bestFit="1" customWidth="1"/>
    <col min="7172" max="7172" width="0" style="3" hidden="1" customWidth="1"/>
    <col min="7173" max="7173" width="4.7109375" style="3" bestFit="1" customWidth="1"/>
    <col min="7174" max="7174" width="3.28515625" style="3" bestFit="1" customWidth="1"/>
    <col min="7175" max="7176" width="0" style="3" hidden="1" customWidth="1"/>
    <col min="7177" max="7177" width="4.7109375" style="3" bestFit="1" customWidth="1"/>
    <col min="7178" max="7178" width="3.28515625" style="3" bestFit="1" customWidth="1"/>
    <col min="7179" max="7179" width="0" style="3" hidden="1" customWidth="1"/>
    <col min="7180" max="7180" width="5.42578125" style="3" bestFit="1" customWidth="1"/>
    <col min="7181" max="7181" width="4" style="3" bestFit="1" customWidth="1"/>
    <col min="7182" max="7182" width="0" style="3" hidden="1" customWidth="1"/>
    <col min="7183" max="7183" width="6.140625" style="3" bestFit="1" customWidth="1"/>
    <col min="7184" max="7184" width="3.140625" style="3" bestFit="1" customWidth="1"/>
    <col min="7185" max="7185" width="0" style="3" hidden="1" customWidth="1"/>
    <col min="7186" max="7186" width="5.42578125" style="3" bestFit="1" customWidth="1"/>
    <col min="7187" max="7187" width="2.7109375" style="3" bestFit="1" customWidth="1"/>
    <col min="7188" max="7188" width="0" style="3" hidden="1" customWidth="1"/>
    <col min="7189" max="7189" width="4" style="3" bestFit="1" customWidth="1"/>
    <col min="7190" max="7190" width="3.140625" style="3" customWidth="1"/>
    <col min="7191" max="7191" width="0" style="3" hidden="1" customWidth="1"/>
    <col min="7192" max="7192" width="5.7109375" style="3" bestFit="1" customWidth="1"/>
    <col min="7193" max="7193" width="2.140625" style="3" customWidth="1"/>
    <col min="7194" max="7194" width="0" style="3" hidden="1" customWidth="1"/>
    <col min="7195" max="7195" width="5.28515625" style="3" customWidth="1"/>
    <col min="7196" max="7196" width="3" style="3" customWidth="1"/>
    <col min="7197" max="7197" width="0" style="3" hidden="1" customWidth="1"/>
    <col min="7198" max="7198" width="5.42578125" style="3" bestFit="1" customWidth="1"/>
    <col min="7199" max="7199" width="2.28515625" style="3" customWidth="1"/>
    <col min="7200" max="7200" width="0" style="3" hidden="1" customWidth="1"/>
    <col min="7201" max="7201" width="4.7109375" style="3" bestFit="1" customWidth="1"/>
    <col min="7202" max="7202" width="3.140625" style="3" bestFit="1" customWidth="1"/>
    <col min="7203" max="7203" width="0" style="3" hidden="1" customWidth="1"/>
    <col min="7204" max="7204" width="4.7109375" style="3" bestFit="1" customWidth="1"/>
    <col min="7205" max="7205" width="2.7109375" style="3" customWidth="1"/>
    <col min="7206" max="7206" width="0" style="3" hidden="1" customWidth="1"/>
    <col min="7207" max="7207" width="5.85546875" style="3" customWidth="1"/>
    <col min="7208" max="7208" width="4.42578125" style="3" bestFit="1" customWidth="1"/>
    <col min="7209" max="7211" width="0" style="3" hidden="1" customWidth="1"/>
    <col min="7212" max="7212" width="6.5703125" style="3" bestFit="1" customWidth="1"/>
    <col min="7213" max="7213" width="3" style="3" bestFit="1" customWidth="1"/>
    <col min="7214" max="7214" width="0" style="3" hidden="1" customWidth="1"/>
    <col min="7215" max="7215" width="5" style="3" bestFit="1" customWidth="1"/>
    <col min="7216" max="7216" width="3" style="3" bestFit="1" customWidth="1"/>
    <col min="7217" max="7217" width="0" style="3" hidden="1" customWidth="1"/>
    <col min="7218" max="7218" width="4" style="3" bestFit="1" customWidth="1"/>
    <col min="7219" max="7219" width="3" style="3" bestFit="1" customWidth="1"/>
    <col min="7220" max="7220" width="0" style="3" hidden="1" customWidth="1"/>
    <col min="7221" max="7221" width="4" style="3" bestFit="1" customWidth="1"/>
    <col min="7222" max="7222" width="2.28515625" style="3" customWidth="1"/>
    <col min="7223" max="7223" width="0" style="3" hidden="1" customWidth="1"/>
    <col min="7224" max="7224" width="3.28515625" style="3" bestFit="1" customWidth="1"/>
    <col min="7225" max="7225" width="5.7109375" style="3" customWidth="1"/>
    <col min="7226" max="7226" width="5.140625" style="3" customWidth="1"/>
    <col min="7227" max="7227" width="0" style="3" hidden="1" customWidth="1"/>
    <col min="7228" max="7228" width="6.28515625" style="3" customWidth="1"/>
    <col min="7229" max="7363" width="9.42578125" style="3" customWidth="1"/>
    <col min="7364" max="7364" width="3.7109375" style="3" bestFit="1" customWidth="1"/>
    <col min="7365" max="7365" width="21" style="3" bestFit="1" customWidth="1"/>
    <col min="7366" max="7366" width="5" style="3" bestFit="1" customWidth="1"/>
    <col min="7367" max="7367" width="5.5703125" style="3" bestFit="1" customWidth="1"/>
    <col min="7368" max="7368" width="5" style="3" bestFit="1" customWidth="1"/>
    <col min="7369" max="7369" width="5.85546875" style="3" bestFit="1" customWidth="1"/>
    <col min="7370" max="7370" width="5.42578125" style="3" bestFit="1" customWidth="1"/>
    <col min="7371" max="7377" width="3.140625" style="3" bestFit="1" customWidth="1"/>
    <col min="7378" max="7379" width="5.5703125" style="3" bestFit="1" customWidth="1"/>
    <col min="7380" max="7381" width="3.140625" style="3" bestFit="1" customWidth="1"/>
    <col min="7382" max="7382" width="5.42578125" style="3" bestFit="1" customWidth="1"/>
    <col min="7383" max="7390" width="3.140625" style="3" bestFit="1" customWidth="1"/>
    <col min="7391" max="7391" width="4.5703125" style="3" bestFit="1" customWidth="1"/>
    <col min="7392" max="7393" width="5.5703125" style="3" bestFit="1" customWidth="1"/>
    <col min="7394" max="7394" width="3.7109375" style="3" bestFit="1" customWidth="1"/>
    <col min="7395" max="7397" width="3.140625" style="3" bestFit="1" customWidth="1"/>
    <col min="7398" max="7398" width="5.5703125" style="3" bestFit="1" customWidth="1"/>
    <col min="7399" max="7399" width="3.7109375" style="3" bestFit="1" customWidth="1"/>
    <col min="7400" max="7400" width="4.5703125" style="3" bestFit="1" customWidth="1"/>
    <col min="7401" max="7401" width="3.140625" style="3" bestFit="1" customWidth="1"/>
    <col min="7402" max="7404" width="4.5703125" style="3" bestFit="1" customWidth="1"/>
    <col min="7405" max="7405" width="5.5703125" style="3" bestFit="1" customWidth="1"/>
    <col min="7406" max="7406" width="5.42578125" style="3" bestFit="1" customWidth="1"/>
    <col min="7407" max="7407" width="5" style="3" bestFit="1" customWidth="1"/>
    <col min="7408" max="7408" width="4.5703125" style="3" bestFit="1" customWidth="1"/>
    <col min="7409" max="7409" width="3.7109375" style="3" bestFit="1" customWidth="1"/>
    <col min="7410" max="7410" width="5.42578125" style="3" bestFit="1" customWidth="1"/>
    <col min="7411" max="7411" width="4.5703125" style="3" bestFit="1" customWidth="1"/>
    <col min="7412" max="7412" width="5.42578125" style="3" bestFit="1" customWidth="1"/>
    <col min="7413" max="7414" width="4.5703125" style="3" bestFit="1" customWidth="1"/>
    <col min="7415" max="7415" width="3.7109375" style="3" bestFit="1" customWidth="1"/>
    <col min="7416" max="7416" width="4.5703125" style="3" bestFit="1" customWidth="1"/>
    <col min="7417" max="7417" width="3.140625" style="3" bestFit="1" customWidth="1"/>
    <col min="7418" max="7418" width="3.7109375" style="3" bestFit="1" customWidth="1"/>
    <col min="7419" max="7419" width="4.5703125" style="3" bestFit="1" customWidth="1"/>
    <col min="7420" max="7421" width="5.5703125" style="3" bestFit="1" customWidth="1"/>
    <col min="7422" max="7422" width="3.7109375" style="3" bestFit="1" customWidth="1"/>
    <col min="7423" max="7423" width="4.5703125" style="3" bestFit="1" customWidth="1"/>
    <col min="7424" max="7424" width="3.7109375" style="3"/>
    <col min="7425" max="7425" width="3.140625" style="3" bestFit="1" customWidth="1"/>
    <col min="7426" max="7426" width="14" style="3" bestFit="1" customWidth="1"/>
    <col min="7427" max="7427" width="3.140625" style="3" bestFit="1" customWidth="1"/>
    <col min="7428" max="7428" width="0" style="3" hidden="1" customWidth="1"/>
    <col min="7429" max="7429" width="4.7109375" style="3" bestFit="1" customWidth="1"/>
    <col min="7430" max="7430" width="3.28515625" style="3" bestFit="1" customWidth="1"/>
    <col min="7431" max="7432" width="0" style="3" hidden="1" customWidth="1"/>
    <col min="7433" max="7433" width="4.7109375" style="3" bestFit="1" customWidth="1"/>
    <col min="7434" max="7434" width="3.28515625" style="3" bestFit="1" customWidth="1"/>
    <col min="7435" max="7435" width="0" style="3" hidden="1" customWidth="1"/>
    <col min="7436" max="7436" width="5.42578125" style="3" bestFit="1" customWidth="1"/>
    <col min="7437" max="7437" width="4" style="3" bestFit="1" customWidth="1"/>
    <col min="7438" max="7438" width="0" style="3" hidden="1" customWidth="1"/>
    <col min="7439" max="7439" width="6.140625" style="3" bestFit="1" customWidth="1"/>
    <col min="7440" max="7440" width="3.140625" style="3" bestFit="1" customWidth="1"/>
    <col min="7441" max="7441" width="0" style="3" hidden="1" customWidth="1"/>
    <col min="7442" max="7442" width="5.42578125" style="3" bestFit="1" customWidth="1"/>
    <col min="7443" max="7443" width="2.7109375" style="3" bestFit="1" customWidth="1"/>
    <col min="7444" max="7444" width="0" style="3" hidden="1" customWidth="1"/>
    <col min="7445" max="7445" width="4" style="3" bestFit="1" customWidth="1"/>
    <col min="7446" max="7446" width="3.140625" style="3" customWidth="1"/>
    <col min="7447" max="7447" width="0" style="3" hidden="1" customWidth="1"/>
    <col min="7448" max="7448" width="5.7109375" style="3" bestFit="1" customWidth="1"/>
    <col min="7449" max="7449" width="2.140625" style="3" customWidth="1"/>
    <col min="7450" max="7450" width="0" style="3" hidden="1" customWidth="1"/>
    <col min="7451" max="7451" width="5.28515625" style="3" customWidth="1"/>
    <col min="7452" max="7452" width="3" style="3" customWidth="1"/>
    <col min="7453" max="7453" width="0" style="3" hidden="1" customWidth="1"/>
    <col min="7454" max="7454" width="5.42578125" style="3" bestFit="1" customWidth="1"/>
    <col min="7455" max="7455" width="2.28515625" style="3" customWidth="1"/>
    <col min="7456" max="7456" width="0" style="3" hidden="1" customWidth="1"/>
    <col min="7457" max="7457" width="4.7109375" style="3" bestFit="1" customWidth="1"/>
    <col min="7458" max="7458" width="3.140625" style="3" bestFit="1" customWidth="1"/>
    <col min="7459" max="7459" width="0" style="3" hidden="1" customWidth="1"/>
    <col min="7460" max="7460" width="4.7109375" style="3" bestFit="1" customWidth="1"/>
    <col min="7461" max="7461" width="2.7109375" style="3" customWidth="1"/>
    <col min="7462" max="7462" width="0" style="3" hidden="1" customWidth="1"/>
    <col min="7463" max="7463" width="5.85546875" style="3" customWidth="1"/>
    <col min="7464" max="7464" width="4.42578125" style="3" bestFit="1" customWidth="1"/>
    <col min="7465" max="7467" width="0" style="3" hidden="1" customWidth="1"/>
    <col min="7468" max="7468" width="6.5703125" style="3" bestFit="1" customWidth="1"/>
    <col min="7469" max="7469" width="3" style="3" bestFit="1" customWidth="1"/>
    <col min="7470" max="7470" width="0" style="3" hidden="1" customWidth="1"/>
    <col min="7471" max="7471" width="5" style="3" bestFit="1" customWidth="1"/>
    <col min="7472" max="7472" width="3" style="3" bestFit="1" customWidth="1"/>
    <col min="7473" max="7473" width="0" style="3" hidden="1" customWidth="1"/>
    <col min="7474" max="7474" width="4" style="3" bestFit="1" customWidth="1"/>
    <col min="7475" max="7475" width="3" style="3" bestFit="1" customWidth="1"/>
    <col min="7476" max="7476" width="0" style="3" hidden="1" customWidth="1"/>
    <col min="7477" max="7477" width="4" style="3" bestFit="1" customWidth="1"/>
    <col min="7478" max="7478" width="2.28515625" style="3" customWidth="1"/>
    <col min="7479" max="7479" width="0" style="3" hidden="1" customWidth="1"/>
    <col min="7480" max="7480" width="3.28515625" style="3" bestFit="1" customWidth="1"/>
    <col min="7481" max="7481" width="5.7109375" style="3" customWidth="1"/>
    <col min="7482" max="7482" width="5.140625" style="3" customWidth="1"/>
    <col min="7483" max="7483" width="0" style="3" hidden="1" customWidth="1"/>
    <col min="7484" max="7484" width="6.28515625" style="3" customWidth="1"/>
    <col min="7485" max="7619" width="9.42578125" style="3" customWidth="1"/>
    <col min="7620" max="7620" width="3.7109375" style="3" bestFit="1" customWidth="1"/>
    <col min="7621" max="7621" width="21" style="3" bestFit="1" customWidth="1"/>
    <col min="7622" max="7622" width="5" style="3" bestFit="1" customWidth="1"/>
    <col min="7623" max="7623" width="5.5703125" style="3" bestFit="1" customWidth="1"/>
    <col min="7624" max="7624" width="5" style="3" bestFit="1" customWidth="1"/>
    <col min="7625" max="7625" width="5.85546875" style="3" bestFit="1" customWidth="1"/>
    <col min="7626" max="7626" width="5.42578125" style="3" bestFit="1" customWidth="1"/>
    <col min="7627" max="7633" width="3.140625" style="3" bestFit="1" customWidth="1"/>
    <col min="7634" max="7635" width="5.5703125" style="3" bestFit="1" customWidth="1"/>
    <col min="7636" max="7637" width="3.140625" style="3" bestFit="1" customWidth="1"/>
    <col min="7638" max="7638" width="5.42578125" style="3" bestFit="1" customWidth="1"/>
    <col min="7639" max="7646" width="3.140625" style="3" bestFit="1" customWidth="1"/>
    <col min="7647" max="7647" width="4.5703125" style="3" bestFit="1" customWidth="1"/>
    <col min="7648" max="7649" width="5.5703125" style="3" bestFit="1" customWidth="1"/>
    <col min="7650" max="7650" width="3.7109375" style="3" bestFit="1" customWidth="1"/>
    <col min="7651" max="7653" width="3.140625" style="3" bestFit="1" customWidth="1"/>
    <col min="7654" max="7654" width="5.5703125" style="3" bestFit="1" customWidth="1"/>
    <col min="7655" max="7655" width="3.7109375" style="3" bestFit="1" customWidth="1"/>
    <col min="7656" max="7656" width="4.5703125" style="3" bestFit="1" customWidth="1"/>
    <col min="7657" max="7657" width="3.140625" style="3" bestFit="1" customWidth="1"/>
    <col min="7658" max="7660" width="4.5703125" style="3" bestFit="1" customWidth="1"/>
    <col min="7661" max="7661" width="5.5703125" style="3" bestFit="1" customWidth="1"/>
    <col min="7662" max="7662" width="5.42578125" style="3" bestFit="1" customWidth="1"/>
    <col min="7663" max="7663" width="5" style="3" bestFit="1" customWidth="1"/>
    <col min="7664" max="7664" width="4.5703125" style="3" bestFit="1" customWidth="1"/>
    <col min="7665" max="7665" width="3.7109375" style="3" bestFit="1" customWidth="1"/>
    <col min="7666" max="7666" width="5.42578125" style="3" bestFit="1" customWidth="1"/>
    <col min="7667" max="7667" width="4.5703125" style="3" bestFit="1" customWidth="1"/>
    <col min="7668" max="7668" width="5.42578125" style="3" bestFit="1" customWidth="1"/>
    <col min="7669" max="7670" width="4.5703125" style="3" bestFit="1" customWidth="1"/>
    <col min="7671" max="7671" width="3.7109375" style="3" bestFit="1" customWidth="1"/>
    <col min="7672" max="7672" width="4.5703125" style="3" bestFit="1" customWidth="1"/>
    <col min="7673" max="7673" width="3.140625" style="3" bestFit="1" customWidth="1"/>
    <col min="7674" max="7674" width="3.7109375" style="3" bestFit="1" customWidth="1"/>
    <col min="7675" max="7675" width="4.5703125" style="3" bestFit="1" customWidth="1"/>
    <col min="7676" max="7677" width="5.5703125" style="3" bestFit="1" customWidth="1"/>
    <col min="7678" max="7678" width="3.7109375" style="3" bestFit="1" customWidth="1"/>
    <col min="7679" max="7679" width="4.5703125" style="3" bestFit="1" customWidth="1"/>
    <col min="7680" max="7680" width="3.7109375" style="3"/>
    <col min="7681" max="7681" width="3.140625" style="3" bestFit="1" customWidth="1"/>
    <col min="7682" max="7682" width="14" style="3" bestFit="1" customWidth="1"/>
    <col min="7683" max="7683" width="3.140625" style="3" bestFit="1" customWidth="1"/>
    <col min="7684" max="7684" width="0" style="3" hidden="1" customWidth="1"/>
    <col min="7685" max="7685" width="4.7109375" style="3" bestFit="1" customWidth="1"/>
    <col min="7686" max="7686" width="3.28515625" style="3" bestFit="1" customWidth="1"/>
    <col min="7687" max="7688" width="0" style="3" hidden="1" customWidth="1"/>
    <col min="7689" max="7689" width="4.7109375" style="3" bestFit="1" customWidth="1"/>
    <col min="7690" max="7690" width="3.28515625" style="3" bestFit="1" customWidth="1"/>
    <col min="7691" max="7691" width="0" style="3" hidden="1" customWidth="1"/>
    <col min="7692" max="7692" width="5.42578125" style="3" bestFit="1" customWidth="1"/>
    <col min="7693" max="7693" width="4" style="3" bestFit="1" customWidth="1"/>
    <col min="7694" max="7694" width="0" style="3" hidden="1" customWidth="1"/>
    <col min="7695" max="7695" width="6.140625" style="3" bestFit="1" customWidth="1"/>
    <col min="7696" max="7696" width="3.140625" style="3" bestFit="1" customWidth="1"/>
    <col min="7697" max="7697" width="0" style="3" hidden="1" customWidth="1"/>
    <col min="7698" max="7698" width="5.42578125" style="3" bestFit="1" customWidth="1"/>
    <col min="7699" max="7699" width="2.7109375" style="3" bestFit="1" customWidth="1"/>
    <col min="7700" max="7700" width="0" style="3" hidden="1" customWidth="1"/>
    <col min="7701" max="7701" width="4" style="3" bestFit="1" customWidth="1"/>
    <col min="7702" max="7702" width="3.140625" style="3" customWidth="1"/>
    <col min="7703" max="7703" width="0" style="3" hidden="1" customWidth="1"/>
    <col min="7704" max="7704" width="5.7109375" style="3" bestFit="1" customWidth="1"/>
    <col min="7705" max="7705" width="2.140625" style="3" customWidth="1"/>
    <col min="7706" max="7706" width="0" style="3" hidden="1" customWidth="1"/>
    <col min="7707" max="7707" width="5.28515625" style="3" customWidth="1"/>
    <col min="7708" max="7708" width="3" style="3" customWidth="1"/>
    <col min="7709" max="7709" width="0" style="3" hidden="1" customWidth="1"/>
    <col min="7710" max="7710" width="5.42578125" style="3" bestFit="1" customWidth="1"/>
    <col min="7711" max="7711" width="2.28515625" style="3" customWidth="1"/>
    <col min="7712" max="7712" width="0" style="3" hidden="1" customWidth="1"/>
    <col min="7713" max="7713" width="4.7109375" style="3" bestFit="1" customWidth="1"/>
    <col min="7714" max="7714" width="3.140625" style="3" bestFit="1" customWidth="1"/>
    <col min="7715" max="7715" width="0" style="3" hidden="1" customWidth="1"/>
    <col min="7716" max="7716" width="4.7109375" style="3" bestFit="1" customWidth="1"/>
    <col min="7717" max="7717" width="2.7109375" style="3" customWidth="1"/>
    <col min="7718" max="7718" width="0" style="3" hidden="1" customWidth="1"/>
    <col min="7719" max="7719" width="5.85546875" style="3" customWidth="1"/>
    <col min="7720" max="7720" width="4.42578125" style="3" bestFit="1" customWidth="1"/>
    <col min="7721" max="7723" width="0" style="3" hidden="1" customWidth="1"/>
    <col min="7724" max="7724" width="6.5703125" style="3" bestFit="1" customWidth="1"/>
    <col min="7725" max="7725" width="3" style="3" bestFit="1" customWidth="1"/>
    <col min="7726" max="7726" width="0" style="3" hidden="1" customWidth="1"/>
    <col min="7727" max="7727" width="5" style="3" bestFit="1" customWidth="1"/>
    <col min="7728" max="7728" width="3" style="3" bestFit="1" customWidth="1"/>
    <col min="7729" max="7729" width="0" style="3" hidden="1" customWidth="1"/>
    <col min="7730" max="7730" width="4" style="3" bestFit="1" customWidth="1"/>
    <col min="7731" max="7731" width="3" style="3" bestFit="1" customWidth="1"/>
    <col min="7732" max="7732" width="0" style="3" hidden="1" customWidth="1"/>
    <col min="7733" max="7733" width="4" style="3" bestFit="1" customWidth="1"/>
    <col min="7734" max="7734" width="2.28515625" style="3" customWidth="1"/>
    <col min="7735" max="7735" width="0" style="3" hidden="1" customWidth="1"/>
    <col min="7736" max="7736" width="3.28515625" style="3" bestFit="1" customWidth="1"/>
    <col min="7737" max="7737" width="5.7109375" style="3" customWidth="1"/>
    <col min="7738" max="7738" width="5.140625" style="3" customWidth="1"/>
    <col min="7739" max="7739" width="0" style="3" hidden="1" customWidth="1"/>
    <col min="7740" max="7740" width="6.28515625" style="3" customWidth="1"/>
    <col min="7741" max="7875" width="9.42578125" style="3" customWidth="1"/>
    <col min="7876" max="7876" width="3.7109375" style="3" bestFit="1" customWidth="1"/>
    <col min="7877" max="7877" width="21" style="3" bestFit="1" customWidth="1"/>
    <col min="7878" max="7878" width="5" style="3" bestFit="1" customWidth="1"/>
    <col min="7879" max="7879" width="5.5703125" style="3" bestFit="1" customWidth="1"/>
    <col min="7880" max="7880" width="5" style="3" bestFit="1" customWidth="1"/>
    <col min="7881" max="7881" width="5.85546875" style="3" bestFit="1" customWidth="1"/>
    <col min="7882" max="7882" width="5.42578125" style="3" bestFit="1" customWidth="1"/>
    <col min="7883" max="7889" width="3.140625" style="3" bestFit="1" customWidth="1"/>
    <col min="7890" max="7891" width="5.5703125" style="3" bestFit="1" customWidth="1"/>
    <col min="7892" max="7893" width="3.140625" style="3" bestFit="1" customWidth="1"/>
    <col min="7894" max="7894" width="5.42578125" style="3" bestFit="1" customWidth="1"/>
    <col min="7895" max="7902" width="3.140625" style="3" bestFit="1" customWidth="1"/>
    <col min="7903" max="7903" width="4.5703125" style="3" bestFit="1" customWidth="1"/>
    <col min="7904" max="7905" width="5.5703125" style="3" bestFit="1" customWidth="1"/>
    <col min="7906" max="7906" width="3.7109375" style="3" bestFit="1" customWidth="1"/>
    <col min="7907" max="7909" width="3.140625" style="3" bestFit="1" customWidth="1"/>
    <col min="7910" max="7910" width="5.5703125" style="3" bestFit="1" customWidth="1"/>
    <col min="7911" max="7911" width="3.7109375" style="3" bestFit="1" customWidth="1"/>
    <col min="7912" max="7912" width="4.5703125" style="3" bestFit="1" customWidth="1"/>
    <col min="7913" max="7913" width="3.140625" style="3" bestFit="1" customWidth="1"/>
    <col min="7914" max="7916" width="4.5703125" style="3" bestFit="1" customWidth="1"/>
    <col min="7917" max="7917" width="5.5703125" style="3" bestFit="1" customWidth="1"/>
    <col min="7918" max="7918" width="5.42578125" style="3" bestFit="1" customWidth="1"/>
    <col min="7919" max="7919" width="5" style="3" bestFit="1" customWidth="1"/>
    <col min="7920" max="7920" width="4.5703125" style="3" bestFit="1" customWidth="1"/>
    <col min="7921" max="7921" width="3.7109375" style="3" bestFit="1" customWidth="1"/>
    <col min="7922" max="7922" width="5.42578125" style="3" bestFit="1" customWidth="1"/>
    <col min="7923" max="7923" width="4.5703125" style="3" bestFit="1" customWidth="1"/>
    <col min="7924" max="7924" width="5.42578125" style="3" bestFit="1" customWidth="1"/>
    <col min="7925" max="7926" width="4.5703125" style="3" bestFit="1" customWidth="1"/>
    <col min="7927" max="7927" width="3.7109375" style="3" bestFit="1" customWidth="1"/>
    <col min="7928" max="7928" width="4.5703125" style="3" bestFit="1" customWidth="1"/>
    <col min="7929" max="7929" width="3.140625" style="3" bestFit="1" customWidth="1"/>
    <col min="7930" max="7930" width="3.7109375" style="3" bestFit="1" customWidth="1"/>
    <col min="7931" max="7931" width="4.5703125" style="3" bestFit="1" customWidth="1"/>
    <col min="7932" max="7933" width="5.5703125" style="3" bestFit="1" customWidth="1"/>
    <col min="7934" max="7934" width="3.7109375" style="3" bestFit="1" customWidth="1"/>
    <col min="7935" max="7935" width="4.5703125" style="3" bestFit="1" customWidth="1"/>
    <col min="7936" max="7936" width="3.7109375" style="3"/>
    <col min="7937" max="7937" width="3.140625" style="3" bestFit="1" customWidth="1"/>
    <col min="7938" max="7938" width="14" style="3" bestFit="1" customWidth="1"/>
    <col min="7939" max="7939" width="3.140625" style="3" bestFit="1" customWidth="1"/>
    <col min="7940" max="7940" width="0" style="3" hidden="1" customWidth="1"/>
    <col min="7941" max="7941" width="4.7109375" style="3" bestFit="1" customWidth="1"/>
    <col min="7942" max="7942" width="3.28515625" style="3" bestFit="1" customWidth="1"/>
    <col min="7943" max="7944" width="0" style="3" hidden="1" customWidth="1"/>
    <col min="7945" max="7945" width="4.7109375" style="3" bestFit="1" customWidth="1"/>
    <col min="7946" max="7946" width="3.28515625" style="3" bestFit="1" customWidth="1"/>
    <col min="7947" max="7947" width="0" style="3" hidden="1" customWidth="1"/>
    <col min="7948" max="7948" width="5.42578125" style="3" bestFit="1" customWidth="1"/>
    <col min="7949" max="7949" width="4" style="3" bestFit="1" customWidth="1"/>
    <col min="7950" max="7950" width="0" style="3" hidden="1" customWidth="1"/>
    <col min="7951" max="7951" width="6.140625" style="3" bestFit="1" customWidth="1"/>
    <col min="7952" max="7952" width="3.140625" style="3" bestFit="1" customWidth="1"/>
    <col min="7953" max="7953" width="0" style="3" hidden="1" customWidth="1"/>
    <col min="7954" max="7954" width="5.42578125" style="3" bestFit="1" customWidth="1"/>
    <col min="7955" max="7955" width="2.7109375" style="3" bestFit="1" customWidth="1"/>
    <col min="7956" max="7956" width="0" style="3" hidden="1" customWidth="1"/>
    <col min="7957" max="7957" width="4" style="3" bestFit="1" customWidth="1"/>
    <col min="7958" max="7958" width="3.140625" style="3" customWidth="1"/>
    <col min="7959" max="7959" width="0" style="3" hidden="1" customWidth="1"/>
    <col min="7960" max="7960" width="5.7109375" style="3" bestFit="1" customWidth="1"/>
    <col min="7961" max="7961" width="2.140625" style="3" customWidth="1"/>
    <col min="7962" max="7962" width="0" style="3" hidden="1" customWidth="1"/>
    <col min="7963" max="7963" width="5.28515625" style="3" customWidth="1"/>
    <col min="7964" max="7964" width="3" style="3" customWidth="1"/>
    <col min="7965" max="7965" width="0" style="3" hidden="1" customWidth="1"/>
    <col min="7966" max="7966" width="5.42578125" style="3" bestFit="1" customWidth="1"/>
    <col min="7967" max="7967" width="2.28515625" style="3" customWidth="1"/>
    <col min="7968" max="7968" width="0" style="3" hidden="1" customWidth="1"/>
    <col min="7969" max="7969" width="4.7109375" style="3" bestFit="1" customWidth="1"/>
    <col min="7970" max="7970" width="3.140625" style="3" bestFit="1" customWidth="1"/>
    <col min="7971" max="7971" width="0" style="3" hidden="1" customWidth="1"/>
    <col min="7972" max="7972" width="4.7109375" style="3" bestFit="1" customWidth="1"/>
    <col min="7973" max="7973" width="2.7109375" style="3" customWidth="1"/>
    <col min="7974" max="7974" width="0" style="3" hidden="1" customWidth="1"/>
    <col min="7975" max="7975" width="5.85546875" style="3" customWidth="1"/>
    <col min="7976" max="7976" width="4.42578125" style="3" bestFit="1" customWidth="1"/>
    <col min="7977" max="7979" width="0" style="3" hidden="1" customWidth="1"/>
    <col min="7980" max="7980" width="6.5703125" style="3" bestFit="1" customWidth="1"/>
    <col min="7981" max="7981" width="3" style="3" bestFit="1" customWidth="1"/>
    <col min="7982" max="7982" width="0" style="3" hidden="1" customWidth="1"/>
    <col min="7983" max="7983" width="5" style="3" bestFit="1" customWidth="1"/>
    <col min="7984" max="7984" width="3" style="3" bestFit="1" customWidth="1"/>
    <col min="7985" max="7985" width="0" style="3" hidden="1" customWidth="1"/>
    <col min="7986" max="7986" width="4" style="3" bestFit="1" customWidth="1"/>
    <col min="7987" max="7987" width="3" style="3" bestFit="1" customWidth="1"/>
    <col min="7988" max="7988" width="0" style="3" hidden="1" customWidth="1"/>
    <col min="7989" max="7989" width="4" style="3" bestFit="1" customWidth="1"/>
    <col min="7990" max="7990" width="2.28515625" style="3" customWidth="1"/>
    <col min="7991" max="7991" width="0" style="3" hidden="1" customWidth="1"/>
    <col min="7992" max="7992" width="3.28515625" style="3" bestFit="1" customWidth="1"/>
    <col min="7993" max="7993" width="5.7109375" style="3" customWidth="1"/>
    <col min="7994" max="7994" width="5.140625" style="3" customWidth="1"/>
    <col min="7995" max="7995" width="0" style="3" hidden="1" customWidth="1"/>
    <col min="7996" max="7996" width="6.28515625" style="3" customWidth="1"/>
    <col min="7997" max="8131" width="9.42578125" style="3" customWidth="1"/>
    <col min="8132" max="8132" width="3.7109375" style="3" bestFit="1" customWidth="1"/>
    <col min="8133" max="8133" width="21" style="3" bestFit="1" customWidth="1"/>
    <col min="8134" max="8134" width="5" style="3" bestFit="1" customWidth="1"/>
    <col min="8135" max="8135" width="5.5703125" style="3" bestFit="1" customWidth="1"/>
    <col min="8136" max="8136" width="5" style="3" bestFit="1" customWidth="1"/>
    <col min="8137" max="8137" width="5.85546875" style="3" bestFit="1" customWidth="1"/>
    <col min="8138" max="8138" width="5.42578125" style="3" bestFit="1" customWidth="1"/>
    <col min="8139" max="8145" width="3.140625" style="3" bestFit="1" customWidth="1"/>
    <col min="8146" max="8147" width="5.5703125" style="3" bestFit="1" customWidth="1"/>
    <col min="8148" max="8149" width="3.140625" style="3" bestFit="1" customWidth="1"/>
    <col min="8150" max="8150" width="5.42578125" style="3" bestFit="1" customWidth="1"/>
    <col min="8151" max="8158" width="3.140625" style="3" bestFit="1" customWidth="1"/>
    <col min="8159" max="8159" width="4.5703125" style="3" bestFit="1" customWidth="1"/>
    <col min="8160" max="8161" width="5.5703125" style="3" bestFit="1" customWidth="1"/>
    <col min="8162" max="8162" width="3.7109375" style="3" bestFit="1" customWidth="1"/>
    <col min="8163" max="8165" width="3.140625" style="3" bestFit="1" customWidth="1"/>
    <col min="8166" max="8166" width="5.5703125" style="3" bestFit="1" customWidth="1"/>
    <col min="8167" max="8167" width="3.7109375" style="3" bestFit="1" customWidth="1"/>
    <col min="8168" max="8168" width="4.5703125" style="3" bestFit="1" customWidth="1"/>
    <col min="8169" max="8169" width="3.140625" style="3" bestFit="1" customWidth="1"/>
    <col min="8170" max="8172" width="4.5703125" style="3" bestFit="1" customWidth="1"/>
    <col min="8173" max="8173" width="5.5703125" style="3" bestFit="1" customWidth="1"/>
    <col min="8174" max="8174" width="5.42578125" style="3" bestFit="1" customWidth="1"/>
    <col min="8175" max="8175" width="5" style="3" bestFit="1" customWidth="1"/>
    <col min="8176" max="8176" width="4.5703125" style="3" bestFit="1" customWidth="1"/>
    <col min="8177" max="8177" width="3.7109375" style="3" bestFit="1" customWidth="1"/>
    <col min="8178" max="8178" width="5.42578125" style="3" bestFit="1" customWidth="1"/>
    <col min="8179" max="8179" width="4.5703125" style="3" bestFit="1" customWidth="1"/>
    <col min="8180" max="8180" width="5.42578125" style="3" bestFit="1" customWidth="1"/>
    <col min="8181" max="8182" width="4.5703125" style="3" bestFit="1" customWidth="1"/>
    <col min="8183" max="8183" width="3.7109375" style="3" bestFit="1" customWidth="1"/>
    <col min="8184" max="8184" width="4.5703125" style="3" bestFit="1" customWidth="1"/>
    <col min="8185" max="8185" width="3.140625" style="3" bestFit="1" customWidth="1"/>
    <col min="8186" max="8186" width="3.7109375" style="3" bestFit="1" customWidth="1"/>
    <col min="8187" max="8187" width="4.5703125" style="3" bestFit="1" customWidth="1"/>
    <col min="8188" max="8189" width="5.5703125" style="3" bestFit="1" customWidth="1"/>
    <col min="8190" max="8190" width="3.7109375" style="3" bestFit="1" customWidth="1"/>
    <col min="8191" max="8191" width="4.5703125" style="3" bestFit="1" customWidth="1"/>
    <col min="8192" max="8192" width="3.7109375" style="3"/>
    <col min="8193" max="8193" width="3.140625" style="3" bestFit="1" customWidth="1"/>
    <col min="8194" max="8194" width="14" style="3" bestFit="1" customWidth="1"/>
    <col min="8195" max="8195" width="3.140625" style="3" bestFit="1" customWidth="1"/>
    <col min="8196" max="8196" width="0" style="3" hidden="1" customWidth="1"/>
    <col min="8197" max="8197" width="4.7109375" style="3" bestFit="1" customWidth="1"/>
    <col min="8198" max="8198" width="3.28515625" style="3" bestFit="1" customWidth="1"/>
    <col min="8199" max="8200" width="0" style="3" hidden="1" customWidth="1"/>
    <col min="8201" max="8201" width="4.7109375" style="3" bestFit="1" customWidth="1"/>
    <col min="8202" max="8202" width="3.28515625" style="3" bestFit="1" customWidth="1"/>
    <col min="8203" max="8203" width="0" style="3" hidden="1" customWidth="1"/>
    <col min="8204" max="8204" width="5.42578125" style="3" bestFit="1" customWidth="1"/>
    <col min="8205" max="8205" width="4" style="3" bestFit="1" customWidth="1"/>
    <col min="8206" max="8206" width="0" style="3" hidden="1" customWidth="1"/>
    <col min="8207" max="8207" width="6.140625" style="3" bestFit="1" customWidth="1"/>
    <col min="8208" max="8208" width="3.140625" style="3" bestFit="1" customWidth="1"/>
    <col min="8209" max="8209" width="0" style="3" hidden="1" customWidth="1"/>
    <col min="8210" max="8210" width="5.42578125" style="3" bestFit="1" customWidth="1"/>
    <col min="8211" max="8211" width="2.7109375" style="3" bestFit="1" customWidth="1"/>
    <col min="8212" max="8212" width="0" style="3" hidden="1" customWidth="1"/>
    <col min="8213" max="8213" width="4" style="3" bestFit="1" customWidth="1"/>
    <col min="8214" max="8214" width="3.140625" style="3" customWidth="1"/>
    <col min="8215" max="8215" width="0" style="3" hidden="1" customWidth="1"/>
    <col min="8216" max="8216" width="5.7109375" style="3" bestFit="1" customWidth="1"/>
    <col min="8217" max="8217" width="2.140625" style="3" customWidth="1"/>
    <col min="8218" max="8218" width="0" style="3" hidden="1" customWidth="1"/>
    <col min="8219" max="8219" width="5.28515625" style="3" customWidth="1"/>
    <col min="8220" max="8220" width="3" style="3" customWidth="1"/>
    <col min="8221" max="8221" width="0" style="3" hidden="1" customWidth="1"/>
    <col min="8222" max="8222" width="5.42578125" style="3" bestFit="1" customWidth="1"/>
    <col min="8223" max="8223" width="2.28515625" style="3" customWidth="1"/>
    <col min="8224" max="8224" width="0" style="3" hidden="1" customWidth="1"/>
    <col min="8225" max="8225" width="4.7109375" style="3" bestFit="1" customWidth="1"/>
    <col min="8226" max="8226" width="3.140625" style="3" bestFit="1" customWidth="1"/>
    <col min="8227" max="8227" width="0" style="3" hidden="1" customWidth="1"/>
    <col min="8228" max="8228" width="4.7109375" style="3" bestFit="1" customWidth="1"/>
    <col min="8229" max="8229" width="2.7109375" style="3" customWidth="1"/>
    <col min="8230" max="8230" width="0" style="3" hidden="1" customWidth="1"/>
    <col min="8231" max="8231" width="5.85546875" style="3" customWidth="1"/>
    <col min="8232" max="8232" width="4.42578125" style="3" bestFit="1" customWidth="1"/>
    <col min="8233" max="8235" width="0" style="3" hidden="1" customWidth="1"/>
    <col min="8236" max="8236" width="6.5703125" style="3" bestFit="1" customWidth="1"/>
    <col min="8237" max="8237" width="3" style="3" bestFit="1" customWidth="1"/>
    <col min="8238" max="8238" width="0" style="3" hidden="1" customWidth="1"/>
    <col min="8239" max="8239" width="5" style="3" bestFit="1" customWidth="1"/>
    <col min="8240" max="8240" width="3" style="3" bestFit="1" customWidth="1"/>
    <col min="8241" max="8241" width="0" style="3" hidden="1" customWidth="1"/>
    <col min="8242" max="8242" width="4" style="3" bestFit="1" customWidth="1"/>
    <col min="8243" max="8243" width="3" style="3" bestFit="1" customWidth="1"/>
    <col min="8244" max="8244" width="0" style="3" hidden="1" customWidth="1"/>
    <col min="8245" max="8245" width="4" style="3" bestFit="1" customWidth="1"/>
    <col min="8246" max="8246" width="2.28515625" style="3" customWidth="1"/>
    <col min="8247" max="8247" width="0" style="3" hidden="1" customWidth="1"/>
    <col min="8248" max="8248" width="3.28515625" style="3" bestFit="1" customWidth="1"/>
    <col min="8249" max="8249" width="5.7109375" style="3" customWidth="1"/>
    <col min="8250" max="8250" width="5.140625" style="3" customWidth="1"/>
    <col min="8251" max="8251" width="0" style="3" hidden="1" customWidth="1"/>
    <col min="8252" max="8252" width="6.28515625" style="3" customWidth="1"/>
    <col min="8253" max="8387" width="9.42578125" style="3" customWidth="1"/>
    <col min="8388" max="8388" width="3.7109375" style="3" bestFit="1" customWidth="1"/>
    <col min="8389" max="8389" width="21" style="3" bestFit="1" customWidth="1"/>
    <col min="8390" max="8390" width="5" style="3" bestFit="1" customWidth="1"/>
    <col min="8391" max="8391" width="5.5703125" style="3" bestFit="1" customWidth="1"/>
    <col min="8392" max="8392" width="5" style="3" bestFit="1" customWidth="1"/>
    <col min="8393" max="8393" width="5.85546875" style="3" bestFit="1" customWidth="1"/>
    <col min="8394" max="8394" width="5.42578125" style="3" bestFit="1" customWidth="1"/>
    <col min="8395" max="8401" width="3.140625" style="3" bestFit="1" customWidth="1"/>
    <col min="8402" max="8403" width="5.5703125" style="3" bestFit="1" customWidth="1"/>
    <col min="8404" max="8405" width="3.140625" style="3" bestFit="1" customWidth="1"/>
    <col min="8406" max="8406" width="5.42578125" style="3" bestFit="1" customWidth="1"/>
    <col min="8407" max="8414" width="3.140625" style="3" bestFit="1" customWidth="1"/>
    <col min="8415" max="8415" width="4.5703125" style="3" bestFit="1" customWidth="1"/>
    <col min="8416" max="8417" width="5.5703125" style="3" bestFit="1" customWidth="1"/>
    <col min="8418" max="8418" width="3.7109375" style="3" bestFit="1" customWidth="1"/>
    <col min="8419" max="8421" width="3.140625" style="3" bestFit="1" customWidth="1"/>
    <col min="8422" max="8422" width="5.5703125" style="3" bestFit="1" customWidth="1"/>
    <col min="8423" max="8423" width="3.7109375" style="3" bestFit="1" customWidth="1"/>
    <col min="8424" max="8424" width="4.5703125" style="3" bestFit="1" customWidth="1"/>
    <col min="8425" max="8425" width="3.140625" style="3" bestFit="1" customWidth="1"/>
    <col min="8426" max="8428" width="4.5703125" style="3" bestFit="1" customWidth="1"/>
    <col min="8429" max="8429" width="5.5703125" style="3" bestFit="1" customWidth="1"/>
    <col min="8430" max="8430" width="5.42578125" style="3" bestFit="1" customWidth="1"/>
    <col min="8431" max="8431" width="5" style="3" bestFit="1" customWidth="1"/>
    <col min="8432" max="8432" width="4.5703125" style="3" bestFit="1" customWidth="1"/>
    <col min="8433" max="8433" width="3.7109375" style="3" bestFit="1" customWidth="1"/>
    <col min="8434" max="8434" width="5.42578125" style="3" bestFit="1" customWidth="1"/>
    <col min="8435" max="8435" width="4.5703125" style="3" bestFit="1" customWidth="1"/>
    <col min="8436" max="8436" width="5.42578125" style="3" bestFit="1" customWidth="1"/>
    <col min="8437" max="8438" width="4.5703125" style="3" bestFit="1" customWidth="1"/>
    <col min="8439" max="8439" width="3.7109375" style="3" bestFit="1" customWidth="1"/>
    <col min="8440" max="8440" width="4.5703125" style="3" bestFit="1" customWidth="1"/>
    <col min="8441" max="8441" width="3.140625" style="3" bestFit="1" customWidth="1"/>
    <col min="8442" max="8442" width="3.7109375" style="3" bestFit="1" customWidth="1"/>
    <col min="8443" max="8443" width="4.5703125" style="3" bestFit="1" customWidth="1"/>
    <col min="8444" max="8445" width="5.5703125" style="3" bestFit="1" customWidth="1"/>
    <col min="8446" max="8446" width="3.7109375" style="3" bestFit="1" customWidth="1"/>
    <col min="8447" max="8447" width="4.5703125" style="3" bestFit="1" customWidth="1"/>
    <col min="8448" max="8448" width="3.7109375" style="3"/>
    <col min="8449" max="8449" width="3.140625" style="3" bestFit="1" customWidth="1"/>
    <col min="8450" max="8450" width="14" style="3" bestFit="1" customWidth="1"/>
    <col min="8451" max="8451" width="3.140625" style="3" bestFit="1" customWidth="1"/>
    <col min="8452" max="8452" width="0" style="3" hidden="1" customWidth="1"/>
    <col min="8453" max="8453" width="4.7109375" style="3" bestFit="1" customWidth="1"/>
    <col min="8454" max="8454" width="3.28515625" style="3" bestFit="1" customWidth="1"/>
    <col min="8455" max="8456" width="0" style="3" hidden="1" customWidth="1"/>
    <col min="8457" max="8457" width="4.7109375" style="3" bestFit="1" customWidth="1"/>
    <col min="8458" max="8458" width="3.28515625" style="3" bestFit="1" customWidth="1"/>
    <col min="8459" max="8459" width="0" style="3" hidden="1" customWidth="1"/>
    <col min="8460" max="8460" width="5.42578125" style="3" bestFit="1" customWidth="1"/>
    <col min="8461" max="8461" width="4" style="3" bestFit="1" customWidth="1"/>
    <col min="8462" max="8462" width="0" style="3" hidden="1" customWidth="1"/>
    <col min="8463" max="8463" width="6.140625" style="3" bestFit="1" customWidth="1"/>
    <col min="8464" max="8464" width="3.140625" style="3" bestFit="1" customWidth="1"/>
    <col min="8465" max="8465" width="0" style="3" hidden="1" customWidth="1"/>
    <col min="8466" max="8466" width="5.42578125" style="3" bestFit="1" customWidth="1"/>
    <col min="8467" max="8467" width="2.7109375" style="3" bestFit="1" customWidth="1"/>
    <col min="8468" max="8468" width="0" style="3" hidden="1" customWidth="1"/>
    <col min="8469" max="8469" width="4" style="3" bestFit="1" customWidth="1"/>
    <col min="8470" max="8470" width="3.140625" style="3" customWidth="1"/>
    <col min="8471" max="8471" width="0" style="3" hidden="1" customWidth="1"/>
    <col min="8472" max="8472" width="5.7109375" style="3" bestFit="1" customWidth="1"/>
    <col min="8473" max="8473" width="2.140625" style="3" customWidth="1"/>
    <col min="8474" max="8474" width="0" style="3" hidden="1" customWidth="1"/>
    <col min="8475" max="8475" width="5.28515625" style="3" customWidth="1"/>
    <col min="8476" max="8476" width="3" style="3" customWidth="1"/>
    <col min="8477" max="8477" width="0" style="3" hidden="1" customWidth="1"/>
    <col min="8478" max="8478" width="5.42578125" style="3" bestFit="1" customWidth="1"/>
    <col min="8479" max="8479" width="2.28515625" style="3" customWidth="1"/>
    <col min="8480" max="8480" width="0" style="3" hidden="1" customWidth="1"/>
    <col min="8481" max="8481" width="4.7109375" style="3" bestFit="1" customWidth="1"/>
    <col min="8482" max="8482" width="3.140625" style="3" bestFit="1" customWidth="1"/>
    <col min="8483" max="8483" width="0" style="3" hidden="1" customWidth="1"/>
    <col min="8484" max="8484" width="4.7109375" style="3" bestFit="1" customWidth="1"/>
    <col min="8485" max="8485" width="2.7109375" style="3" customWidth="1"/>
    <col min="8486" max="8486" width="0" style="3" hidden="1" customWidth="1"/>
    <col min="8487" max="8487" width="5.85546875" style="3" customWidth="1"/>
    <col min="8488" max="8488" width="4.42578125" style="3" bestFit="1" customWidth="1"/>
    <col min="8489" max="8491" width="0" style="3" hidden="1" customWidth="1"/>
    <col min="8492" max="8492" width="6.5703125" style="3" bestFit="1" customWidth="1"/>
    <col min="8493" max="8493" width="3" style="3" bestFit="1" customWidth="1"/>
    <col min="8494" max="8494" width="0" style="3" hidden="1" customWidth="1"/>
    <col min="8495" max="8495" width="5" style="3" bestFit="1" customWidth="1"/>
    <col min="8496" max="8496" width="3" style="3" bestFit="1" customWidth="1"/>
    <col min="8497" max="8497" width="0" style="3" hidden="1" customWidth="1"/>
    <col min="8498" max="8498" width="4" style="3" bestFit="1" customWidth="1"/>
    <col min="8499" max="8499" width="3" style="3" bestFit="1" customWidth="1"/>
    <col min="8500" max="8500" width="0" style="3" hidden="1" customWidth="1"/>
    <col min="8501" max="8501" width="4" style="3" bestFit="1" customWidth="1"/>
    <col min="8502" max="8502" width="2.28515625" style="3" customWidth="1"/>
    <col min="8503" max="8503" width="0" style="3" hidden="1" customWidth="1"/>
    <col min="8504" max="8504" width="3.28515625" style="3" bestFit="1" customWidth="1"/>
    <col min="8505" max="8505" width="5.7109375" style="3" customWidth="1"/>
    <col min="8506" max="8506" width="5.140625" style="3" customWidth="1"/>
    <col min="8507" max="8507" width="0" style="3" hidden="1" customWidth="1"/>
    <col min="8508" max="8508" width="6.28515625" style="3" customWidth="1"/>
    <col min="8509" max="8643" width="9.42578125" style="3" customWidth="1"/>
    <col min="8644" max="8644" width="3.7109375" style="3" bestFit="1" customWidth="1"/>
    <col min="8645" max="8645" width="21" style="3" bestFit="1" customWidth="1"/>
    <col min="8646" max="8646" width="5" style="3" bestFit="1" customWidth="1"/>
    <col min="8647" max="8647" width="5.5703125" style="3" bestFit="1" customWidth="1"/>
    <col min="8648" max="8648" width="5" style="3" bestFit="1" customWidth="1"/>
    <col min="8649" max="8649" width="5.85546875" style="3" bestFit="1" customWidth="1"/>
    <col min="8650" max="8650" width="5.42578125" style="3" bestFit="1" customWidth="1"/>
    <col min="8651" max="8657" width="3.140625" style="3" bestFit="1" customWidth="1"/>
    <col min="8658" max="8659" width="5.5703125" style="3" bestFit="1" customWidth="1"/>
    <col min="8660" max="8661" width="3.140625" style="3" bestFit="1" customWidth="1"/>
    <col min="8662" max="8662" width="5.42578125" style="3" bestFit="1" customWidth="1"/>
    <col min="8663" max="8670" width="3.140625" style="3" bestFit="1" customWidth="1"/>
    <col min="8671" max="8671" width="4.5703125" style="3" bestFit="1" customWidth="1"/>
    <col min="8672" max="8673" width="5.5703125" style="3" bestFit="1" customWidth="1"/>
    <col min="8674" max="8674" width="3.7109375" style="3" bestFit="1" customWidth="1"/>
    <col min="8675" max="8677" width="3.140625" style="3" bestFit="1" customWidth="1"/>
    <col min="8678" max="8678" width="5.5703125" style="3" bestFit="1" customWidth="1"/>
    <col min="8679" max="8679" width="3.7109375" style="3" bestFit="1" customWidth="1"/>
    <col min="8680" max="8680" width="4.5703125" style="3" bestFit="1" customWidth="1"/>
    <col min="8681" max="8681" width="3.140625" style="3" bestFit="1" customWidth="1"/>
    <col min="8682" max="8684" width="4.5703125" style="3" bestFit="1" customWidth="1"/>
    <col min="8685" max="8685" width="5.5703125" style="3" bestFit="1" customWidth="1"/>
    <col min="8686" max="8686" width="5.42578125" style="3" bestFit="1" customWidth="1"/>
    <col min="8687" max="8687" width="5" style="3" bestFit="1" customWidth="1"/>
    <col min="8688" max="8688" width="4.5703125" style="3" bestFit="1" customWidth="1"/>
    <col min="8689" max="8689" width="3.7109375" style="3" bestFit="1" customWidth="1"/>
    <col min="8690" max="8690" width="5.42578125" style="3" bestFit="1" customWidth="1"/>
    <col min="8691" max="8691" width="4.5703125" style="3" bestFit="1" customWidth="1"/>
    <col min="8692" max="8692" width="5.42578125" style="3" bestFit="1" customWidth="1"/>
    <col min="8693" max="8694" width="4.5703125" style="3" bestFit="1" customWidth="1"/>
    <col min="8695" max="8695" width="3.7109375" style="3" bestFit="1" customWidth="1"/>
    <col min="8696" max="8696" width="4.5703125" style="3" bestFit="1" customWidth="1"/>
    <col min="8697" max="8697" width="3.140625" style="3" bestFit="1" customWidth="1"/>
    <col min="8698" max="8698" width="3.7109375" style="3" bestFit="1" customWidth="1"/>
    <col min="8699" max="8699" width="4.5703125" style="3" bestFit="1" customWidth="1"/>
    <col min="8700" max="8701" width="5.5703125" style="3" bestFit="1" customWidth="1"/>
    <col min="8702" max="8702" width="3.7109375" style="3" bestFit="1" customWidth="1"/>
    <col min="8703" max="8703" width="4.5703125" style="3" bestFit="1" customWidth="1"/>
    <col min="8704" max="8704" width="3.7109375" style="3"/>
    <col min="8705" max="8705" width="3.140625" style="3" bestFit="1" customWidth="1"/>
    <col min="8706" max="8706" width="14" style="3" bestFit="1" customWidth="1"/>
    <col min="8707" max="8707" width="3.140625" style="3" bestFit="1" customWidth="1"/>
    <col min="8708" max="8708" width="0" style="3" hidden="1" customWidth="1"/>
    <col min="8709" max="8709" width="4.7109375" style="3" bestFit="1" customWidth="1"/>
    <col min="8710" max="8710" width="3.28515625" style="3" bestFit="1" customWidth="1"/>
    <col min="8711" max="8712" width="0" style="3" hidden="1" customWidth="1"/>
    <col min="8713" max="8713" width="4.7109375" style="3" bestFit="1" customWidth="1"/>
    <col min="8714" max="8714" width="3.28515625" style="3" bestFit="1" customWidth="1"/>
    <col min="8715" max="8715" width="0" style="3" hidden="1" customWidth="1"/>
    <col min="8716" max="8716" width="5.42578125" style="3" bestFit="1" customWidth="1"/>
    <col min="8717" max="8717" width="4" style="3" bestFit="1" customWidth="1"/>
    <col min="8718" max="8718" width="0" style="3" hidden="1" customWidth="1"/>
    <col min="8719" max="8719" width="6.140625" style="3" bestFit="1" customWidth="1"/>
    <col min="8720" max="8720" width="3.140625" style="3" bestFit="1" customWidth="1"/>
    <col min="8721" max="8721" width="0" style="3" hidden="1" customWidth="1"/>
    <col min="8722" max="8722" width="5.42578125" style="3" bestFit="1" customWidth="1"/>
    <col min="8723" max="8723" width="2.7109375" style="3" bestFit="1" customWidth="1"/>
    <col min="8724" max="8724" width="0" style="3" hidden="1" customWidth="1"/>
    <col min="8725" max="8725" width="4" style="3" bestFit="1" customWidth="1"/>
    <col min="8726" max="8726" width="3.140625" style="3" customWidth="1"/>
    <col min="8727" max="8727" width="0" style="3" hidden="1" customWidth="1"/>
    <col min="8728" max="8728" width="5.7109375" style="3" bestFit="1" customWidth="1"/>
    <col min="8729" max="8729" width="2.140625" style="3" customWidth="1"/>
    <col min="8730" max="8730" width="0" style="3" hidden="1" customWidth="1"/>
    <col min="8731" max="8731" width="5.28515625" style="3" customWidth="1"/>
    <col min="8732" max="8732" width="3" style="3" customWidth="1"/>
    <col min="8733" max="8733" width="0" style="3" hidden="1" customWidth="1"/>
    <col min="8734" max="8734" width="5.42578125" style="3" bestFit="1" customWidth="1"/>
    <col min="8735" max="8735" width="2.28515625" style="3" customWidth="1"/>
    <col min="8736" max="8736" width="0" style="3" hidden="1" customWidth="1"/>
    <col min="8737" max="8737" width="4.7109375" style="3" bestFit="1" customWidth="1"/>
    <col min="8738" max="8738" width="3.140625" style="3" bestFit="1" customWidth="1"/>
    <col min="8739" max="8739" width="0" style="3" hidden="1" customWidth="1"/>
    <col min="8740" max="8740" width="4.7109375" style="3" bestFit="1" customWidth="1"/>
    <col min="8741" max="8741" width="2.7109375" style="3" customWidth="1"/>
    <col min="8742" max="8742" width="0" style="3" hidden="1" customWidth="1"/>
    <col min="8743" max="8743" width="5.85546875" style="3" customWidth="1"/>
    <col min="8744" max="8744" width="4.42578125" style="3" bestFit="1" customWidth="1"/>
    <col min="8745" max="8747" width="0" style="3" hidden="1" customWidth="1"/>
    <col min="8748" max="8748" width="6.5703125" style="3" bestFit="1" customWidth="1"/>
    <col min="8749" max="8749" width="3" style="3" bestFit="1" customWidth="1"/>
    <col min="8750" max="8750" width="0" style="3" hidden="1" customWidth="1"/>
    <col min="8751" max="8751" width="5" style="3" bestFit="1" customWidth="1"/>
    <col min="8752" max="8752" width="3" style="3" bestFit="1" customWidth="1"/>
    <col min="8753" max="8753" width="0" style="3" hidden="1" customWidth="1"/>
    <col min="8754" max="8754" width="4" style="3" bestFit="1" customWidth="1"/>
    <col min="8755" max="8755" width="3" style="3" bestFit="1" customWidth="1"/>
    <col min="8756" max="8756" width="0" style="3" hidden="1" customWidth="1"/>
    <col min="8757" max="8757" width="4" style="3" bestFit="1" customWidth="1"/>
    <col min="8758" max="8758" width="2.28515625" style="3" customWidth="1"/>
    <col min="8759" max="8759" width="0" style="3" hidden="1" customWidth="1"/>
    <col min="8760" max="8760" width="3.28515625" style="3" bestFit="1" customWidth="1"/>
    <col min="8761" max="8761" width="5.7109375" style="3" customWidth="1"/>
    <col min="8762" max="8762" width="5.140625" style="3" customWidth="1"/>
    <col min="8763" max="8763" width="0" style="3" hidden="1" customWidth="1"/>
    <col min="8764" max="8764" width="6.28515625" style="3" customWidth="1"/>
    <col min="8765" max="8899" width="9.42578125" style="3" customWidth="1"/>
    <col min="8900" max="8900" width="3.7109375" style="3" bestFit="1" customWidth="1"/>
    <col min="8901" max="8901" width="21" style="3" bestFit="1" customWidth="1"/>
    <col min="8902" max="8902" width="5" style="3" bestFit="1" customWidth="1"/>
    <col min="8903" max="8903" width="5.5703125" style="3" bestFit="1" customWidth="1"/>
    <col min="8904" max="8904" width="5" style="3" bestFit="1" customWidth="1"/>
    <col min="8905" max="8905" width="5.85546875" style="3" bestFit="1" customWidth="1"/>
    <col min="8906" max="8906" width="5.42578125" style="3" bestFit="1" customWidth="1"/>
    <col min="8907" max="8913" width="3.140625" style="3" bestFit="1" customWidth="1"/>
    <col min="8914" max="8915" width="5.5703125" style="3" bestFit="1" customWidth="1"/>
    <col min="8916" max="8917" width="3.140625" style="3" bestFit="1" customWidth="1"/>
    <col min="8918" max="8918" width="5.42578125" style="3" bestFit="1" customWidth="1"/>
    <col min="8919" max="8926" width="3.140625" style="3" bestFit="1" customWidth="1"/>
    <col min="8927" max="8927" width="4.5703125" style="3" bestFit="1" customWidth="1"/>
    <col min="8928" max="8929" width="5.5703125" style="3" bestFit="1" customWidth="1"/>
    <col min="8930" max="8930" width="3.7109375" style="3" bestFit="1" customWidth="1"/>
    <col min="8931" max="8933" width="3.140625" style="3" bestFit="1" customWidth="1"/>
    <col min="8934" max="8934" width="5.5703125" style="3" bestFit="1" customWidth="1"/>
    <col min="8935" max="8935" width="3.7109375" style="3" bestFit="1" customWidth="1"/>
    <col min="8936" max="8936" width="4.5703125" style="3" bestFit="1" customWidth="1"/>
    <col min="8937" max="8937" width="3.140625" style="3" bestFit="1" customWidth="1"/>
    <col min="8938" max="8940" width="4.5703125" style="3" bestFit="1" customWidth="1"/>
    <col min="8941" max="8941" width="5.5703125" style="3" bestFit="1" customWidth="1"/>
    <col min="8942" max="8942" width="5.42578125" style="3" bestFit="1" customWidth="1"/>
    <col min="8943" max="8943" width="5" style="3" bestFit="1" customWidth="1"/>
    <col min="8944" max="8944" width="4.5703125" style="3" bestFit="1" customWidth="1"/>
    <col min="8945" max="8945" width="3.7109375" style="3" bestFit="1" customWidth="1"/>
    <col min="8946" max="8946" width="5.42578125" style="3" bestFit="1" customWidth="1"/>
    <col min="8947" max="8947" width="4.5703125" style="3" bestFit="1" customWidth="1"/>
    <col min="8948" max="8948" width="5.42578125" style="3" bestFit="1" customWidth="1"/>
    <col min="8949" max="8950" width="4.5703125" style="3" bestFit="1" customWidth="1"/>
    <col min="8951" max="8951" width="3.7109375" style="3" bestFit="1" customWidth="1"/>
    <col min="8952" max="8952" width="4.5703125" style="3" bestFit="1" customWidth="1"/>
    <col min="8953" max="8953" width="3.140625" style="3" bestFit="1" customWidth="1"/>
    <col min="8954" max="8954" width="3.7109375" style="3" bestFit="1" customWidth="1"/>
    <col min="8955" max="8955" width="4.5703125" style="3" bestFit="1" customWidth="1"/>
    <col min="8956" max="8957" width="5.5703125" style="3" bestFit="1" customWidth="1"/>
    <col min="8958" max="8958" width="3.7109375" style="3" bestFit="1" customWidth="1"/>
    <col min="8959" max="8959" width="4.5703125" style="3" bestFit="1" customWidth="1"/>
    <col min="8960" max="8960" width="3.7109375" style="3"/>
    <col min="8961" max="8961" width="3.140625" style="3" bestFit="1" customWidth="1"/>
    <col min="8962" max="8962" width="14" style="3" bestFit="1" customWidth="1"/>
    <col min="8963" max="8963" width="3.140625" style="3" bestFit="1" customWidth="1"/>
    <col min="8964" max="8964" width="0" style="3" hidden="1" customWidth="1"/>
    <col min="8965" max="8965" width="4.7109375" style="3" bestFit="1" customWidth="1"/>
    <col min="8966" max="8966" width="3.28515625" style="3" bestFit="1" customWidth="1"/>
    <col min="8967" max="8968" width="0" style="3" hidden="1" customWidth="1"/>
    <col min="8969" max="8969" width="4.7109375" style="3" bestFit="1" customWidth="1"/>
    <col min="8970" max="8970" width="3.28515625" style="3" bestFit="1" customWidth="1"/>
    <col min="8971" max="8971" width="0" style="3" hidden="1" customWidth="1"/>
    <col min="8972" max="8972" width="5.42578125" style="3" bestFit="1" customWidth="1"/>
    <col min="8973" max="8973" width="4" style="3" bestFit="1" customWidth="1"/>
    <col min="8974" max="8974" width="0" style="3" hidden="1" customWidth="1"/>
    <col min="8975" max="8975" width="6.140625" style="3" bestFit="1" customWidth="1"/>
    <col min="8976" max="8976" width="3.140625" style="3" bestFit="1" customWidth="1"/>
    <col min="8977" max="8977" width="0" style="3" hidden="1" customWidth="1"/>
    <col min="8978" max="8978" width="5.42578125" style="3" bestFit="1" customWidth="1"/>
    <col min="8979" max="8979" width="2.7109375" style="3" bestFit="1" customWidth="1"/>
    <col min="8980" max="8980" width="0" style="3" hidden="1" customWidth="1"/>
    <col min="8981" max="8981" width="4" style="3" bestFit="1" customWidth="1"/>
    <col min="8982" max="8982" width="3.140625" style="3" customWidth="1"/>
    <col min="8983" max="8983" width="0" style="3" hidden="1" customWidth="1"/>
    <col min="8984" max="8984" width="5.7109375" style="3" bestFit="1" customWidth="1"/>
    <col min="8985" max="8985" width="2.140625" style="3" customWidth="1"/>
    <col min="8986" max="8986" width="0" style="3" hidden="1" customWidth="1"/>
    <col min="8987" max="8987" width="5.28515625" style="3" customWidth="1"/>
    <col min="8988" max="8988" width="3" style="3" customWidth="1"/>
    <col min="8989" max="8989" width="0" style="3" hidden="1" customWidth="1"/>
    <col min="8990" max="8990" width="5.42578125" style="3" bestFit="1" customWidth="1"/>
    <col min="8991" max="8991" width="2.28515625" style="3" customWidth="1"/>
    <col min="8992" max="8992" width="0" style="3" hidden="1" customWidth="1"/>
    <col min="8993" max="8993" width="4.7109375" style="3" bestFit="1" customWidth="1"/>
    <col min="8994" max="8994" width="3.140625" style="3" bestFit="1" customWidth="1"/>
    <col min="8995" max="8995" width="0" style="3" hidden="1" customWidth="1"/>
    <col min="8996" max="8996" width="4.7109375" style="3" bestFit="1" customWidth="1"/>
    <col min="8997" max="8997" width="2.7109375" style="3" customWidth="1"/>
    <col min="8998" max="8998" width="0" style="3" hidden="1" customWidth="1"/>
    <col min="8999" max="8999" width="5.85546875" style="3" customWidth="1"/>
    <col min="9000" max="9000" width="4.42578125" style="3" bestFit="1" customWidth="1"/>
    <col min="9001" max="9003" width="0" style="3" hidden="1" customWidth="1"/>
    <col min="9004" max="9004" width="6.5703125" style="3" bestFit="1" customWidth="1"/>
    <col min="9005" max="9005" width="3" style="3" bestFit="1" customWidth="1"/>
    <col min="9006" max="9006" width="0" style="3" hidden="1" customWidth="1"/>
    <col min="9007" max="9007" width="5" style="3" bestFit="1" customWidth="1"/>
    <col min="9008" max="9008" width="3" style="3" bestFit="1" customWidth="1"/>
    <col min="9009" max="9009" width="0" style="3" hidden="1" customWidth="1"/>
    <col min="9010" max="9010" width="4" style="3" bestFit="1" customWidth="1"/>
    <col min="9011" max="9011" width="3" style="3" bestFit="1" customWidth="1"/>
    <col min="9012" max="9012" width="0" style="3" hidden="1" customWidth="1"/>
    <col min="9013" max="9013" width="4" style="3" bestFit="1" customWidth="1"/>
    <col min="9014" max="9014" width="2.28515625" style="3" customWidth="1"/>
    <col min="9015" max="9015" width="0" style="3" hidden="1" customWidth="1"/>
    <col min="9016" max="9016" width="3.28515625" style="3" bestFit="1" customWidth="1"/>
    <col min="9017" max="9017" width="5.7109375" style="3" customWidth="1"/>
    <col min="9018" max="9018" width="5.140625" style="3" customWidth="1"/>
    <col min="9019" max="9019" width="0" style="3" hidden="1" customWidth="1"/>
    <col min="9020" max="9020" width="6.28515625" style="3" customWidth="1"/>
    <col min="9021" max="9155" width="9.42578125" style="3" customWidth="1"/>
    <col min="9156" max="9156" width="3.7109375" style="3" bestFit="1" customWidth="1"/>
    <col min="9157" max="9157" width="21" style="3" bestFit="1" customWidth="1"/>
    <col min="9158" max="9158" width="5" style="3" bestFit="1" customWidth="1"/>
    <col min="9159" max="9159" width="5.5703125" style="3" bestFit="1" customWidth="1"/>
    <col min="9160" max="9160" width="5" style="3" bestFit="1" customWidth="1"/>
    <col min="9161" max="9161" width="5.85546875" style="3" bestFit="1" customWidth="1"/>
    <col min="9162" max="9162" width="5.42578125" style="3" bestFit="1" customWidth="1"/>
    <col min="9163" max="9169" width="3.140625" style="3" bestFit="1" customWidth="1"/>
    <col min="9170" max="9171" width="5.5703125" style="3" bestFit="1" customWidth="1"/>
    <col min="9172" max="9173" width="3.140625" style="3" bestFit="1" customWidth="1"/>
    <col min="9174" max="9174" width="5.42578125" style="3" bestFit="1" customWidth="1"/>
    <col min="9175" max="9182" width="3.140625" style="3" bestFit="1" customWidth="1"/>
    <col min="9183" max="9183" width="4.5703125" style="3" bestFit="1" customWidth="1"/>
    <col min="9184" max="9185" width="5.5703125" style="3" bestFit="1" customWidth="1"/>
    <col min="9186" max="9186" width="3.7109375" style="3" bestFit="1" customWidth="1"/>
    <col min="9187" max="9189" width="3.140625" style="3" bestFit="1" customWidth="1"/>
    <col min="9190" max="9190" width="5.5703125" style="3" bestFit="1" customWidth="1"/>
    <col min="9191" max="9191" width="3.7109375" style="3" bestFit="1" customWidth="1"/>
    <col min="9192" max="9192" width="4.5703125" style="3" bestFit="1" customWidth="1"/>
    <col min="9193" max="9193" width="3.140625" style="3" bestFit="1" customWidth="1"/>
    <col min="9194" max="9196" width="4.5703125" style="3" bestFit="1" customWidth="1"/>
    <col min="9197" max="9197" width="5.5703125" style="3" bestFit="1" customWidth="1"/>
    <col min="9198" max="9198" width="5.42578125" style="3" bestFit="1" customWidth="1"/>
    <col min="9199" max="9199" width="5" style="3" bestFit="1" customWidth="1"/>
    <col min="9200" max="9200" width="4.5703125" style="3" bestFit="1" customWidth="1"/>
    <col min="9201" max="9201" width="3.7109375" style="3" bestFit="1" customWidth="1"/>
    <col min="9202" max="9202" width="5.42578125" style="3" bestFit="1" customWidth="1"/>
    <col min="9203" max="9203" width="4.5703125" style="3" bestFit="1" customWidth="1"/>
    <col min="9204" max="9204" width="5.42578125" style="3" bestFit="1" customWidth="1"/>
    <col min="9205" max="9206" width="4.5703125" style="3" bestFit="1" customWidth="1"/>
    <col min="9207" max="9207" width="3.7109375" style="3" bestFit="1" customWidth="1"/>
    <col min="9208" max="9208" width="4.5703125" style="3" bestFit="1" customWidth="1"/>
    <col min="9209" max="9209" width="3.140625" style="3" bestFit="1" customWidth="1"/>
    <col min="9210" max="9210" width="3.7109375" style="3" bestFit="1" customWidth="1"/>
    <col min="9211" max="9211" width="4.5703125" style="3" bestFit="1" customWidth="1"/>
    <col min="9212" max="9213" width="5.5703125" style="3" bestFit="1" customWidth="1"/>
    <col min="9214" max="9214" width="3.7109375" style="3" bestFit="1" customWidth="1"/>
    <col min="9215" max="9215" width="4.5703125" style="3" bestFit="1" customWidth="1"/>
    <col min="9216" max="9216" width="3.7109375" style="3"/>
    <col min="9217" max="9217" width="3.140625" style="3" bestFit="1" customWidth="1"/>
    <col min="9218" max="9218" width="14" style="3" bestFit="1" customWidth="1"/>
    <col min="9219" max="9219" width="3.140625" style="3" bestFit="1" customWidth="1"/>
    <col min="9220" max="9220" width="0" style="3" hidden="1" customWidth="1"/>
    <col min="9221" max="9221" width="4.7109375" style="3" bestFit="1" customWidth="1"/>
    <col min="9222" max="9222" width="3.28515625" style="3" bestFit="1" customWidth="1"/>
    <col min="9223" max="9224" width="0" style="3" hidden="1" customWidth="1"/>
    <col min="9225" max="9225" width="4.7109375" style="3" bestFit="1" customWidth="1"/>
    <col min="9226" max="9226" width="3.28515625" style="3" bestFit="1" customWidth="1"/>
    <col min="9227" max="9227" width="0" style="3" hidden="1" customWidth="1"/>
    <col min="9228" max="9228" width="5.42578125" style="3" bestFit="1" customWidth="1"/>
    <col min="9229" max="9229" width="4" style="3" bestFit="1" customWidth="1"/>
    <col min="9230" max="9230" width="0" style="3" hidden="1" customWidth="1"/>
    <col min="9231" max="9231" width="6.140625" style="3" bestFit="1" customWidth="1"/>
    <col min="9232" max="9232" width="3.140625" style="3" bestFit="1" customWidth="1"/>
    <col min="9233" max="9233" width="0" style="3" hidden="1" customWidth="1"/>
    <col min="9234" max="9234" width="5.42578125" style="3" bestFit="1" customWidth="1"/>
    <col min="9235" max="9235" width="2.7109375" style="3" bestFit="1" customWidth="1"/>
    <col min="9236" max="9236" width="0" style="3" hidden="1" customWidth="1"/>
    <col min="9237" max="9237" width="4" style="3" bestFit="1" customWidth="1"/>
    <col min="9238" max="9238" width="3.140625" style="3" customWidth="1"/>
    <col min="9239" max="9239" width="0" style="3" hidden="1" customWidth="1"/>
    <col min="9240" max="9240" width="5.7109375" style="3" bestFit="1" customWidth="1"/>
    <col min="9241" max="9241" width="2.140625" style="3" customWidth="1"/>
    <col min="9242" max="9242" width="0" style="3" hidden="1" customWidth="1"/>
    <col min="9243" max="9243" width="5.28515625" style="3" customWidth="1"/>
    <col min="9244" max="9244" width="3" style="3" customWidth="1"/>
    <col min="9245" max="9245" width="0" style="3" hidden="1" customWidth="1"/>
    <col min="9246" max="9246" width="5.42578125" style="3" bestFit="1" customWidth="1"/>
    <col min="9247" max="9247" width="2.28515625" style="3" customWidth="1"/>
    <col min="9248" max="9248" width="0" style="3" hidden="1" customWidth="1"/>
    <col min="9249" max="9249" width="4.7109375" style="3" bestFit="1" customWidth="1"/>
    <col min="9250" max="9250" width="3.140625" style="3" bestFit="1" customWidth="1"/>
    <col min="9251" max="9251" width="0" style="3" hidden="1" customWidth="1"/>
    <col min="9252" max="9252" width="4.7109375" style="3" bestFit="1" customWidth="1"/>
    <col min="9253" max="9253" width="2.7109375" style="3" customWidth="1"/>
    <col min="9254" max="9254" width="0" style="3" hidden="1" customWidth="1"/>
    <col min="9255" max="9255" width="5.85546875" style="3" customWidth="1"/>
    <col min="9256" max="9256" width="4.42578125" style="3" bestFit="1" customWidth="1"/>
    <col min="9257" max="9259" width="0" style="3" hidden="1" customWidth="1"/>
    <col min="9260" max="9260" width="6.5703125" style="3" bestFit="1" customWidth="1"/>
    <col min="9261" max="9261" width="3" style="3" bestFit="1" customWidth="1"/>
    <col min="9262" max="9262" width="0" style="3" hidden="1" customWidth="1"/>
    <col min="9263" max="9263" width="5" style="3" bestFit="1" customWidth="1"/>
    <col min="9264" max="9264" width="3" style="3" bestFit="1" customWidth="1"/>
    <col min="9265" max="9265" width="0" style="3" hidden="1" customWidth="1"/>
    <col min="9266" max="9266" width="4" style="3" bestFit="1" customWidth="1"/>
    <col min="9267" max="9267" width="3" style="3" bestFit="1" customWidth="1"/>
    <col min="9268" max="9268" width="0" style="3" hidden="1" customWidth="1"/>
    <col min="9269" max="9269" width="4" style="3" bestFit="1" customWidth="1"/>
    <col min="9270" max="9270" width="2.28515625" style="3" customWidth="1"/>
    <col min="9271" max="9271" width="0" style="3" hidden="1" customWidth="1"/>
    <col min="9272" max="9272" width="3.28515625" style="3" bestFit="1" customWidth="1"/>
    <col min="9273" max="9273" width="5.7109375" style="3" customWidth="1"/>
    <col min="9274" max="9274" width="5.140625" style="3" customWidth="1"/>
    <col min="9275" max="9275" width="0" style="3" hidden="1" customWidth="1"/>
    <col min="9276" max="9276" width="6.28515625" style="3" customWidth="1"/>
    <col min="9277" max="9411" width="9.42578125" style="3" customWidth="1"/>
    <col min="9412" max="9412" width="3.7109375" style="3" bestFit="1" customWidth="1"/>
    <col min="9413" max="9413" width="21" style="3" bestFit="1" customWidth="1"/>
    <col min="9414" max="9414" width="5" style="3" bestFit="1" customWidth="1"/>
    <col min="9415" max="9415" width="5.5703125" style="3" bestFit="1" customWidth="1"/>
    <col min="9416" max="9416" width="5" style="3" bestFit="1" customWidth="1"/>
    <col min="9417" max="9417" width="5.85546875" style="3" bestFit="1" customWidth="1"/>
    <col min="9418" max="9418" width="5.42578125" style="3" bestFit="1" customWidth="1"/>
    <col min="9419" max="9425" width="3.140625" style="3" bestFit="1" customWidth="1"/>
    <col min="9426" max="9427" width="5.5703125" style="3" bestFit="1" customWidth="1"/>
    <col min="9428" max="9429" width="3.140625" style="3" bestFit="1" customWidth="1"/>
    <col min="9430" max="9430" width="5.42578125" style="3" bestFit="1" customWidth="1"/>
    <col min="9431" max="9438" width="3.140625" style="3" bestFit="1" customWidth="1"/>
    <col min="9439" max="9439" width="4.5703125" style="3" bestFit="1" customWidth="1"/>
    <col min="9440" max="9441" width="5.5703125" style="3" bestFit="1" customWidth="1"/>
    <col min="9442" max="9442" width="3.7109375" style="3" bestFit="1" customWidth="1"/>
    <col min="9443" max="9445" width="3.140625" style="3" bestFit="1" customWidth="1"/>
    <col min="9446" max="9446" width="5.5703125" style="3" bestFit="1" customWidth="1"/>
    <col min="9447" max="9447" width="3.7109375" style="3" bestFit="1" customWidth="1"/>
    <col min="9448" max="9448" width="4.5703125" style="3" bestFit="1" customWidth="1"/>
    <col min="9449" max="9449" width="3.140625" style="3" bestFit="1" customWidth="1"/>
    <col min="9450" max="9452" width="4.5703125" style="3" bestFit="1" customWidth="1"/>
    <col min="9453" max="9453" width="5.5703125" style="3" bestFit="1" customWidth="1"/>
    <col min="9454" max="9454" width="5.42578125" style="3" bestFit="1" customWidth="1"/>
    <col min="9455" max="9455" width="5" style="3" bestFit="1" customWidth="1"/>
    <col min="9456" max="9456" width="4.5703125" style="3" bestFit="1" customWidth="1"/>
    <col min="9457" max="9457" width="3.7109375" style="3" bestFit="1" customWidth="1"/>
    <col min="9458" max="9458" width="5.42578125" style="3" bestFit="1" customWidth="1"/>
    <col min="9459" max="9459" width="4.5703125" style="3" bestFit="1" customWidth="1"/>
    <col min="9460" max="9460" width="5.42578125" style="3" bestFit="1" customWidth="1"/>
    <col min="9461" max="9462" width="4.5703125" style="3" bestFit="1" customWidth="1"/>
    <col min="9463" max="9463" width="3.7109375" style="3" bestFit="1" customWidth="1"/>
    <col min="9464" max="9464" width="4.5703125" style="3" bestFit="1" customWidth="1"/>
    <col min="9465" max="9465" width="3.140625" style="3" bestFit="1" customWidth="1"/>
    <col min="9466" max="9466" width="3.7109375" style="3" bestFit="1" customWidth="1"/>
    <col min="9467" max="9467" width="4.5703125" style="3" bestFit="1" customWidth="1"/>
    <col min="9468" max="9469" width="5.5703125" style="3" bestFit="1" customWidth="1"/>
    <col min="9470" max="9470" width="3.7109375" style="3" bestFit="1" customWidth="1"/>
    <col min="9471" max="9471" width="4.5703125" style="3" bestFit="1" customWidth="1"/>
    <col min="9472" max="9472" width="3.7109375" style="3"/>
    <col min="9473" max="9473" width="3.140625" style="3" bestFit="1" customWidth="1"/>
    <col min="9474" max="9474" width="14" style="3" bestFit="1" customWidth="1"/>
    <col min="9475" max="9475" width="3.140625" style="3" bestFit="1" customWidth="1"/>
    <col min="9476" max="9476" width="0" style="3" hidden="1" customWidth="1"/>
    <col min="9477" max="9477" width="4.7109375" style="3" bestFit="1" customWidth="1"/>
    <col min="9478" max="9478" width="3.28515625" style="3" bestFit="1" customWidth="1"/>
    <col min="9479" max="9480" width="0" style="3" hidden="1" customWidth="1"/>
    <col min="9481" max="9481" width="4.7109375" style="3" bestFit="1" customWidth="1"/>
    <col min="9482" max="9482" width="3.28515625" style="3" bestFit="1" customWidth="1"/>
    <col min="9483" max="9483" width="0" style="3" hidden="1" customWidth="1"/>
    <col min="9484" max="9484" width="5.42578125" style="3" bestFit="1" customWidth="1"/>
    <col min="9485" max="9485" width="4" style="3" bestFit="1" customWidth="1"/>
    <col min="9486" max="9486" width="0" style="3" hidden="1" customWidth="1"/>
    <col min="9487" max="9487" width="6.140625" style="3" bestFit="1" customWidth="1"/>
    <col min="9488" max="9488" width="3.140625" style="3" bestFit="1" customWidth="1"/>
    <col min="9489" max="9489" width="0" style="3" hidden="1" customWidth="1"/>
    <col min="9490" max="9490" width="5.42578125" style="3" bestFit="1" customWidth="1"/>
    <col min="9491" max="9491" width="2.7109375" style="3" bestFit="1" customWidth="1"/>
    <col min="9492" max="9492" width="0" style="3" hidden="1" customWidth="1"/>
    <col min="9493" max="9493" width="4" style="3" bestFit="1" customWidth="1"/>
    <col min="9494" max="9494" width="3.140625" style="3" customWidth="1"/>
    <col min="9495" max="9495" width="0" style="3" hidden="1" customWidth="1"/>
    <col min="9496" max="9496" width="5.7109375" style="3" bestFit="1" customWidth="1"/>
    <col min="9497" max="9497" width="2.140625" style="3" customWidth="1"/>
    <col min="9498" max="9498" width="0" style="3" hidden="1" customWidth="1"/>
    <col min="9499" max="9499" width="5.28515625" style="3" customWidth="1"/>
    <col min="9500" max="9500" width="3" style="3" customWidth="1"/>
    <col min="9501" max="9501" width="0" style="3" hidden="1" customWidth="1"/>
    <col min="9502" max="9502" width="5.42578125" style="3" bestFit="1" customWidth="1"/>
    <col min="9503" max="9503" width="2.28515625" style="3" customWidth="1"/>
    <col min="9504" max="9504" width="0" style="3" hidden="1" customWidth="1"/>
    <col min="9505" max="9505" width="4.7109375" style="3" bestFit="1" customWidth="1"/>
    <col min="9506" max="9506" width="3.140625" style="3" bestFit="1" customWidth="1"/>
    <col min="9507" max="9507" width="0" style="3" hidden="1" customWidth="1"/>
    <col min="9508" max="9508" width="4.7109375" style="3" bestFit="1" customWidth="1"/>
    <col min="9509" max="9509" width="2.7109375" style="3" customWidth="1"/>
    <col min="9510" max="9510" width="0" style="3" hidden="1" customWidth="1"/>
    <col min="9511" max="9511" width="5.85546875" style="3" customWidth="1"/>
    <col min="9512" max="9512" width="4.42578125" style="3" bestFit="1" customWidth="1"/>
    <col min="9513" max="9515" width="0" style="3" hidden="1" customWidth="1"/>
    <col min="9516" max="9516" width="6.5703125" style="3" bestFit="1" customWidth="1"/>
    <col min="9517" max="9517" width="3" style="3" bestFit="1" customWidth="1"/>
    <col min="9518" max="9518" width="0" style="3" hidden="1" customWidth="1"/>
    <col min="9519" max="9519" width="5" style="3" bestFit="1" customWidth="1"/>
    <col min="9520" max="9520" width="3" style="3" bestFit="1" customWidth="1"/>
    <col min="9521" max="9521" width="0" style="3" hidden="1" customWidth="1"/>
    <col min="9522" max="9522" width="4" style="3" bestFit="1" customWidth="1"/>
    <col min="9523" max="9523" width="3" style="3" bestFit="1" customWidth="1"/>
    <col min="9524" max="9524" width="0" style="3" hidden="1" customWidth="1"/>
    <col min="9525" max="9525" width="4" style="3" bestFit="1" customWidth="1"/>
    <col min="9526" max="9526" width="2.28515625" style="3" customWidth="1"/>
    <col min="9527" max="9527" width="0" style="3" hidden="1" customWidth="1"/>
    <col min="9528" max="9528" width="3.28515625" style="3" bestFit="1" customWidth="1"/>
    <col min="9529" max="9529" width="5.7109375" style="3" customWidth="1"/>
    <col min="9530" max="9530" width="5.140625" style="3" customWidth="1"/>
    <col min="9531" max="9531" width="0" style="3" hidden="1" customWidth="1"/>
    <col min="9532" max="9532" width="6.28515625" style="3" customWidth="1"/>
    <col min="9533" max="9667" width="9.42578125" style="3" customWidth="1"/>
    <col min="9668" max="9668" width="3.7109375" style="3" bestFit="1" customWidth="1"/>
    <col min="9669" max="9669" width="21" style="3" bestFit="1" customWidth="1"/>
    <col min="9670" max="9670" width="5" style="3" bestFit="1" customWidth="1"/>
    <col min="9671" max="9671" width="5.5703125" style="3" bestFit="1" customWidth="1"/>
    <col min="9672" max="9672" width="5" style="3" bestFit="1" customWidth="1"/>
    <col min="9673" max="9673" width="5.85546875" style="3" bestFit="1" customWidth="1"/>
    <col min="9674" max="9674" width="5.42578125" style="3" bestFit="1" customWidth="1"/>
    <col min="9675" max="9681" width="3.140625" style="3" bestFit="1" customWidth="1"/>
    <col min="9682" max="9683" width="5.5703125" style="3" bestFit="1" customWidth="1"/>
    <col min="9684" max="9685" width="3.140625" style="3" bestFit="1" customWidth="1"/>
    <col min="9686" max="9686" width="5.42578125" style="3" bestFit="1" customWidth="1"/>
    <col min="9687" max="9694" width="3.140625" style="3" bestFit="1" customWidth="1"/>
    <col min="9695" max="9695" width="4.5703125" style="3" bestFit="1" customWidth="1"/>
    <col min="9696" max="9697" width="5.5703125" style="3" bestFit="1" customWidth="1"/>
    <col min="9698" max="9698" width="3.7109375" style="3" bestFit="1" customWidth="1"/>
    <col min="9699" max="9701" width="3.140625" style="3" bestFit="1" customWidth="1"/>
    <col min="9702" max="9702" width="5.5703125" style="3" bestFit="1" customWidth="1"/>
    <col min="9703" max="9703" width="3.7109375" style="3" bestFit="1" customWidth="1"/>
    <col min="9704" max="9704" width="4.5703125" style="3" bestFit="1" customWidth="1"/>
    <col min="9705" max="9705" width="3.140625" style="3" bestFit="1" customWidth="1"/>
    <col min="9706" max="9708" width="4.5703125" style="3" bestFit="1" customWidth="1"/>
    <col min="9709" max="9709" width="5.5703125" style="3" bestFit="1" customWidth="1"/>
    <col min="9710" max="9710" width="5.42578125" style="3" bestFit="1" customWidth="1"/>
    <col min="9711" max="9711" width="5" style="3" bestFit="1" customWidth="1"/>
    <col min="9712" max="9712" width="4.5703125" style="3" bestFit="1" customWidth="1"/>
    <col min="9713" max="9713" width="3.7109375" style="3" bestFit="1" customWidth="1"/>
    <col min="9714" max="9714" width="5.42578125" style="3" bestFit="1" customWidth="1"/>
    <col min="9715" max="9715" width="4.5703125" style="3" bestFit="1" customWidth="1"/>
    <col min="9716" max="9716" width="5.42578125" style="3" bestFit="1" customWidth="1"/>
    <col min="9717" max="9718" width="4.5703125" style="3" bestFit="1" customWidth="1"/>
    <col min="9719" max="9719" width="3.7109375" style="3" bestFit="1" customWidth="1"/>
    <col min="9720" max="9720" width="4.5703125" style="3" bestFit="1" customWidth="1"/>
    <col min="9721" max="9721" width="3.140625" style="3" bestFit="1" customWidth="1"/>
    <col min="9722" max="9722" width="3.7109375" style="3" bestFit="1" customWidth="1"/>
    <col min="9723" max="9723" width="4.5703125" style="3" bestFit="1" customWidth="1"/>
    <col min="9724" max="9725" width="5.5703125" style="3" bestFit="1" customWidth="1"/>
    <col min="9726" max="9726" width="3.7109375" style="3" bestFit="1" customWidth="1"/>
    <col min="9727" max="9727" width="4.5703125" style="3" bestFit="1" customWidth="1"/>
    <col min="9728" max="9728" width="3.7109375" style="3"/>
    <col min="9729" max="9729" width="3.140625" style="3" bestFit="1" customWidth="1"/>
    <col min="9730" max="9730" width="14" style="3" bestFit="1" customWidth="1"/>
    <col min="9731" max="9731" width="3.140625" style="3" bestFit="1" customWidth="1"/>
    <col min="9732" max="9732" width="0" style="3" hidden="1" customWidth="1"/>
    <col min="9733" max="9733" width="4.7109375" style="3" bestFit="1" customWidth="1"/>
    <col min="9734" max="9734" width="3.28515625" style="3" bestFit="1" customWidth="1"/>
    <col min="9735" max="9736" width="0" style="3" hidden="1" customWidth="1"/>
    <col min="9737" max="9737" width="4.7109375" style="3" bestFit="1" customWidth="1"/>
    <col min="9738" max="9738" width="3.28515625" style="3" bestFit="1" customWidth="1"/>
    <col min="9739" max="9739" width="0" style="3" hidden="1" customWidth="1"/>
    <col min="9740" max="9740" width="5.42578125" style="3" bestFit="1" customWidth="1"/>
    <col min="9741" max="9741" width="4" style="3" bestFit="1" customWidth="1"/>
    <col min="9742" max="9742" width="0" style="3" hidden="1" customWidth="1"/>
    <col min="9743" max="9743" width="6.140625" style="3" bestFit="1" customWidth="1"/>
    <col min="9744" max="9744" width="3.140625" style="3" bestFit="1" customWidth="1"/>
    <col min="9745" max="9745" width="0" style="3" hidden="1" customWidth="1"/>
    <col min="9746" max="9746" width="5.42578125" style="3" bestFit="1" customWidth="1"/>
    <col min="9747" max="9747" width="2.7109375" style="3" bestFit="1" customWidth="1"/>
    <col min="9748" max="9748" width="0" style="3" hidden="1" customWidth="1"/>
    <col min="9749" max="9749" width="4" style="3" bestFit="1" customWidth="1"/>
    <col min="9750" max="9750" width="3.140625" style="3" customWidth="1"/>
    <col min="9751" max="9751" width="0" style="3" hidden="1" customWidth="1"/>
    <col min="9752" max="9752" width="5.7109375" style="3" bestFit="1" customWidth="1"/>
    <col min="9753" max="9753" width="2.140625" style="3" customWidth="1"/>
    <col min="9754" max="9754" width="0" style="3" hidden="1" customWidth="1"/>
    <col min="9755" max="9755" width="5.28515625" style="3" customWidth="1"/>
    <col min="9756" max="9756" width="3" style="3" customWidth="1"/>
    <col min="9757" max="9757" width="0" style="3" hidden="1" customWidth="1"/>
    <col min="9758" max="9758" width="5.42578125" style="3" bestFit="1" customWidth="1"/>
    <col min="9759" max="9759" width="2.28515625" style="3" customWidth="1"/>
    <col min="9760" max="9760" width="0" style="3" hidden="1" customWidth="1"/>
    <col min="9761" max="9761" width="4.7109375" style="3" bestFit="1" customWidth="1"/>
    <col min="9762" max="9762" width="3.140625" style="3" bestFit="1" customWidth="1"/>
    <col min="9763" max="9763" width="0" style="3" hidden="1" customWidth="1"/>
    <col min="9764" max="9764" width="4.7109375" style="3" bestFit="1" customWidth="1"/>
    <col min="9765" max="9765" width="2.7109375" style="3" customWidth="1"/>
    <col min="9766" max="9766" width="0" style="3" hidden="1" customWidth="1"/>
    <col min="9767" max="9767" width="5.85546875" style="3" customWidth="1"/>
    <col min="9768" max="9768" width="4.42578125" style="3" bestFit="1" customWidth="1"/>
    <col min="9769" max="9771" width="0" style="3" hidden="1" customWidth="1"/>
    <col min="9772" max="9772" width="6.5703125" style="3" bestFit="1" customWidth="1"/>
    <col min="9773" max="9773" width="3" style="3" bestFit="1" customWidth="1"/>
    <col min="9774" max="9774" width="0" style="3" hidden="1" customWidth="1"/>
    <col min="9775" max="9775" width="5" style="3" bestFit="1" customWidth="1"/>
    <col min="9776" max="9776" width="3" style="3" bestFit="1" customWidth="1"/>
    <col min="9777" max="9777" width="0" style="3" hidden="1" customWidth="1"/>
    <col min="9778" max="9778" width="4" style="3" bestFit="1" customWidth="1"/>
    <col min="9779" max="9779" width="3" style="3" bestFit="1" customWidth="1"/>
    <col min="9780" max="9780" width="0" style="3" hidden="1" customWidth="1"/>
    <col min="9781" max="9781" width="4" style="3" bestFit="1" customWidth="1"/>
    <col min="9782" max="9782" width="2.28515625" style="3" customWidth="1"/>
    <col min="9783" max="9783" width="0" style="3" hidden="1" customWidth="1"/>
    <col min="9784" max="9784" width="3.28515625" style="3" bestFit="1" customWidth="1"/>
    <col min="9785" max="9785" width="5.7109375" style="3" customWidth="1"/>
    <col min="9786" max="9786" width="5.140625" style="3" customWidth="1"/>
    <col min="9787" max="9787" width="0" style="3" hidden="1" customWidth="1"/>
    <col min="9788" max="9788" width="6.28515625" style="3" customWidth="1"/>
    <col min="9789" max="9923" width="9.42578125" style="3" customWidth="1"/>
    <col min="9924" max="9924" width="3.7109375" style="3" bestFit="1" customWidth="1"/>
    <col min="9925" max="9925" width="21" style="3" bestFit="1" customWidth="1"/>
    <col min="9926" max="9926" width="5" style="3" bestFit="1" customWidth="1"/>
    <col min="9927" max="9927" width="5.5703125" style="3" bestFit="1" customWidth="1"/>
    <col min="9928" max="9928" width="5" style="3" bestFit="1" customWidth="1"/>
    <col min="9929" max="9929" width="5.85546875" style="3" bestFit="1" customWidth="1"/>
    <col min="9930" max="9930" width="5.42578125" style="3" bestFit="1" customWidth="1"/>
    <col min="9931" max="9937" width="3.140625" style="3" bestFit="1" customWidth="1"/>
    <col min="9938" max="9939" width="5.5703125" style="3" bestFit="1" customWidth="1"/>
    <col min="9940" max="9941" width="3.140625" style="3" bestFit="1" customWidth="1"/>
    <col min="9942" max="9942" width="5.42578125" style="3" bestFit="1" customWidth="1"/>
    <col min="9943" max="9950" width="3.140625" style="3" bestFit="1" customWidth="1"/>
    <col min="9951" max="9951" width="4.5703125" style="3" bestFit="1" customWidth="1"/>
    <col min="9952" max="9953" width="5.5703125" style="3" bestFit="1" customWidth="1"/>
    <col min="9954" max="9954" width="3.7109375" style="3" bestFit="1" customWidth="1"/>
    <col min="9955" max="9957" width="3.140625" style="3" bestFit="1" customWidth="1"/>
    <col min="9958" max="9958" width="5.5703125" style="3" bestFit="1" customWidth="1"/>
    <col min="9959" max="9959" width="3.7109375" style="3" bestFit="1" customWidth="1"/>
    <col min="9960" max="9960" width="4.5703125" style="3" bestFit="1" customWidth="1"/>
    <col min="9961" max="9961" width="3.140625" style="3" bestFit="1" customWidth="1"/>
    <col min="9962" max="9964" width="4.5703125" style="3" bestFit="1" customWidth="1"/>
    <col min="9965" max="9965" width="5.5703125" style="3" bestFit="1" customWidth="1"/>
    <col min="9966" max="9966" width="5.42578125" style="3" bestFit="1" customWidth="1"/>
    <col min="9967" max="9967" width="5" style="3" bestFit="1" customWidth="1"/>
    <col min="9968" max="9968" width="4.5703125" style="3" bestFit="1" customWidth="1"/>
    <col min="9969" max="9969" width="3.7109375" style="3" bestFit="1" customWidth="1"/>
    <col min="9970" max="9970" width="5.42578125" style="3" bestFit="1" customWidth="1"/>
    <col min="9971" max="9971" width="4.5703125" style="3" bestFit="1" customWidth="1"/>
    <col min="9972" max="9972" width="5.42578125" style="3" bestFit="1" customWidth="1"/>
    <col min="9973" max="9974" width="4.5703125" style="3" bestFit="1" customWidth="1"/>
    <col min="9975" max="9975" width="3.7109375" style="3" bestFit="1" customWidth="1"/>
    <col min="9976" max="9976" width="4.5703125" style="3" bestFit="1" customWidth="1"/>
    <col min="9977" max="9977" width="3.140625" style="3" bestFit="1" customWidth="1"/>
    <col min="9978" max="9978" width="3.7109375" style="3" bestFit="1" customWidth="1"/>
    <col min="9979" max="9979" width="4.5703125" style="3" bestFit="1" customWidth="1"/>
    <col min="9980" max="9981" width="5.5703125" style="3" bestFit="1" customWidth="1"/>
    <col min="9982" max="9982" width="3.7109375" style="3" bestFit="1" customWidth="1"/>
    <col min="9983" max="9983" width="4.5703125" style="3" bestFit="1" customWidth="1"/>
    <col min="9984" max="9984" width="3.7109375" style="3"/>
    <col min="9985" max="9985" width="3.140625" style="3" bestFit="1" customWidth="1"/>
    <col min="9986" max="9986" width="14" style="3" bestFit="1" customWidth="1"/>
    <col min="9987" max="9987" width="3.140625" style="3" bestFit="1" customWidth="1"/>
    <col min="9988" max="9988" width="0" style="3" hidden="1" customWidth="1"/>
    <col min="9989" max="9989" width="4.7109375" style="3" bestFit="1" customWidth="1"/>
    <col min="9990" max="9990" width="3.28515625" style="3" bestFit="1" customWidth="1"/>
    <col min="9991" max="9992" width="0" style="3" hidden="1" customWidth="1"/>
    <col min="9993" max="9993" width="4.7109375" style="3" bestFit="1" customWidth="1"/>
    <col min="9994" max="9994" width="3.28515625" style="3" bestFit="1" customWidth="1"/>
    <col min="9995" max="9995" width="0" style="3" hidden="1" customWidth="1"/>
    <col min="9996" max="9996" width="5.42578125" style="3" bestFit="1" customWidth="1"/>
    <col min="9997" max="9997" width="4" style="3" bestFit="1" customWidth="1"/>
    <col min="9998" max="9998" width="0" style="3" hidden="1" customWidth="1"/>
    <col min="9999" max="9999" width="6.140625" style="3" bestFit="1" customWidth="1"/>
    <col min="10000" max="10000" width="3.140625" style="3" bestFit="1" customWidth="1"/>
    <col min="10001" max="10001" width="0" style="3" hidden="1" customWidth="1"/>
    <col min="10002" max="10002" width="5.42578125" style="3" bestFit="1" customWidth="1"/>
    <col min="10003" max="10003" width="2.7109375" style="3" bestFit="1" customWidth="1"/>
    <col min="10004" max="10004" width="0" style="3" hidden="1" customWidth="1"/>
    <col min="10005" max="10005" width="4" style="3" bestFit="1" customWidth="1"/>
    <col min="10006" max="10006" width="3.140625" style="3" customWidth="1"/>
    <col min="10007" max="10007" width="0" style="3" hidden="1" customWidth="1"/>
    <col min="10008" max="10008" width="5.7109375" style="3" bestFit="1" customWidth="1"/>
    <col min="10009" max="10009" width="2.140625" style="3" customWidth="1"/>
    <col min="10010" max="10010" width="0" style="3" hidden="1" customWidth="1"/>
    <col min="10011" max="10011" width="5.28515625" style="3" customWidth="1"/>
    <col min="10012" max="10012" width="3" style="3" customWidth="1"/>
    <col min="10013" max="10013" width="0" style="3" hidden="1" customWidth="1"/>
    <col min="10014" max="10014" width="5.42578125" style="3" bestFit="1" customWidth="1"/>
    <col min="10015" max="10015" width="2.28515625" style="3" customWidth="1"/>
    <col min="10016" max="10016" width="0" style="3" hidden="1" customWidth="1"/>
    <col min="10017" max="10017" width="4.7109375" style="3" bestFit="1" customWidth="1"/>
    <col min="10018" max="10018" width="3.140625" style="3" bestFit="1" customWidth="1"/>
    <col min="10019" max="10019" width="0" style="3" hidden="1" customWidth="1"/>
    <col min="10020" max="10020" width="4.7109375" style="3" bestFit="1" customWidth="1"/>
    <col min="10021" max="10021" width="2.7109375" style="3" customWidth="1"/>
    <col min="10022" max="10022" width="0" style="3" hidden="1" customWidth="1"/>
    <col min="10023" max="10023" width="5.85546875" style="3" customWidth="1"/>
    <col min="10024" max="10024" width="4.42578125" style="3" bestFit="1" customWidth="1"/>
    <col min="10025" max="10027" width="0" style="3" hidden="1" customWidth="1"/>
    <col min="10028" max="10028" width="6.5703125" style="3" bestFit="1" customWidth="1"/>
    <col min="10029" max="10029" width="3" style="3" bestFit="1" customWidth="1"/>
    <col min="10030" max="10030" width="0" style="3" hidden="1" customWidth="1"/>
    <col min="10031" max="10031" width="5" style="3" bestFit="1" customWidth="1"/>
    <col min="10032" max="10032" width="3" style="3" bestFit="1" customWidth="1"/>
    <col min="10033" max="10033" width="0" style="3" hidden="1" customWidth="1"/>
    <col min="10034" max="10034" width="4" style="3" bestFit="1" customWidth="1"/>
    <col min="10035" max="10035" width="3" style="3" bestFit="1" customWidth="1"/>
    <col min="10036" max="10036" width="0" style="3" hidden="1" customWidth="1"/>
    <col min="10037" max="10037" width="4" style="3" bestFit="1" customWidth="1"/>
    <col min="10038" max="10038" width="2.28515625" style="3" customWidth="1"/>
    <col min="10039" max="10039" width="0" style="3" hidden="1" customWidth="1"/>
    <col min="10040" max="10040" width="3.28515625" style="3" bestFit="1" customWidth="1"/>
    <col min="10041" max="10041" width="5.7109375" style="3" customWidth="1"/>
    <col min="10042" max="10042" width="5.140625" style="3" customWidth="1"/>
    <col min="10043" max="10043" width="0" style="3" hidden="1" customWidth="1"/>
    <col min="10044" max="10044" width="6.28515625" style="3" customWidth="1"/>
    <col min="10045" max="10179" width="9.42578125" style="3" customWidth="1"/>
    <col min="10180" max="10180" width="3.7109375" style="3" bestFit="1" customWidth="1"/>
    <col min="10181" max="10181" width="21" style="3" bestFit="1" customWidth="1"/>
    <col min="10182" max="10182" width="5" style="3" bestFit="1" customWidth="1"/>
    <col min="10183" max="10183" width="5.5703125" style="3" bestFit="1" customWidth="1"/>
    <col min="10184" max="10184" width="5" style="3" bestFit="1" customWidth="1"/>
    <col min="10185" max="10185" width="5.85546875" style="3" bestFit="1" customWidth="1"/>
    <col min="10186" max="10186" width="5.42578125" style="3" bestFit="1" customWidth="1"/>
    <col min="10187" max="10193" width="3.140625" style="3" bestFit="1" customWidth="1"/>
    <col min="10194" max="10195" width="5.5703125" style="3" bestFit="1" customWidth="1"/>
    <col min="10196" max="10197" width="3.140625" style="3" bestFit="1" customWidth="1"/>
    <col min="10198" max="10198" width="5.42578125" style="3" bestFit="1" customWidth="1"/>
    <col min="10199" max="10206" width="3.140625" style="3" bestFit="1" customWidth="1"/>
    <col min="10207" max="10207" width="4.5703125" style="3" bestFit="1" customWidth="1"/>
    <col min="10208" max="10209" width="5.5703125" style="3" bestFit="1" customWidth="1"/>
    <col min="10210" max="10210" width="3.7109375" style="3" bestFit="1" customWidth="1"/>
    <col min="10211" max="10213" width="3.140625" style="3" bestFit="1" customWidth="1"/>
    <col min="10214" max="10214" width="5.5703125" style="3" bestFit="1" customWidth="1"/>
    <col min="10215" max="10215" width="3.7109375" style="3" bestFit="1" customWidth="1"/>
    <col min="10216" max="10216" width="4.5703125" style="3" bestFit="1" customWidth="1"/>
    <col min="10217" max="10217" width="3.140625" style="3" bestFit="1" customWidth="1"/>
    <col min="10218" max="10220" width="4.5703125" style="3" bestFit="1" customWidth="1"/>
    <col min="10221" max="10221" width="5.5703125" style="3" bestFit="1" customWidth="1"/>
    <col min="10222" max="10222" width="5.42578125" style="3" bestFit="1" customWidth="1"/>
    <col min="10223" max="10223" width="5" style="3" bestFit="1" customWidth="1"/>
    <col min="10224" max="10224" width="4.5703125" style="3" bestFit="1" customWidth="1"/>
    <col min="10225" max="10225" width="3.7109375" style="3" bestFit="1" customWidth="1"/>
    <col min="10226" max="10226" width="5.42578125" style="3" bestFit="1" customWidth="1"/>
    <col min="10227" max="10227" width="4.5703125" style="3" bestFit="1" customWidth="1"/>
    <col min="10228" max="10228" width="5.42578125" style="3" bestFit="1" customWidth="1"/>
    <col min="10229" max="10230" width="4.5703125" style="3" bestFit="1" customWidth="1"/>
    <col min="10231" max="10231" width="3.7109375" style="3" bestFit="1" customWidth="1"/>
    <col min="10232" max="10232" width="4.5703125" style="3" bestFit="1" customWidth="1"/>
    <col min="10233" max="10233" width="3.140625" style="3" bestFit="1" customWidth="1"/>
    <col min="10234" max="10234" width="3.7109375" style="3" bestFit="1" customWidth="1"/>
    <col min="10235" max="10235" width="4.5703125" style="3" bestFit="1" customWidth="1"/>
    <col min="10236" max="10237" width="5.5703125" style="3" bestFit="1" customWidth="1"/>
    <col min="10238" max="10238" width="3.7109375" style="3" bestFit="1" customWidth="1"/>
    <col min="10239" max="10239" width="4.5703125" style="3" bestFit="1" customWidth="1"/>
    <col min="10240" max="10240" width="3.7109375" style="3"/>
    <col min="10241" max="10241" width="3.140625" style="3" bestFit="1" customWidth="1"/>
    <col min="10242" max="10242" width="14" style="3" bestFit="1" customWidth="1"/>
    <col min="10243" max="10243" width="3.140625" style="3" bestFit="1" customWidth="1"/>
    <col min="10244" max="10244" width="0" style="3" hidden="1" customWidth="1"/>
    <col min="10245" max="10245" width="4.7109375" style="3" bestFit="1" customWidth="1"/>
    <col min="10246" max="10246" width="3.28515625" style="3" bestFit="1" customWidth="1"/>
    <col min="10247" max="10248" width="0" style="3" hidden="1" customWidth="1"/>
    <col min="10249" max="10249" width="4.7109375" style="3" bestFit="1" customWidth="1"/>
    <col min="10250" max="10250" width="3.28515625" style="3" bestFit="1" customWidth="1"/>
    <col min="10251" max="10251" width="0" style="3" hidden="1" customWidth="1"/>
    <col min="10252" max="10252" width="5.42578125" style="3" bestFit="1" customWidth="1"/>
    <col min="10253" max="10253" width="4" style="3" bestFit="1" customWidth="1"/>
    <col min="10254" max="10254" width="0" style="3" hidden="1" customWidth="1"/>
    <col min="10255" max="10255" width="6.140625" style="3" bestFit="1" customWidth="1"/>
    <col min="10256" max="10256" width="3.140625" style="3" bestFit="1" customWidth="1"/>
    <col min="10257" max="10257" width="0" style="3" hidden="1" customWidth="1"/>
    <col min="10258" max="10258" width="5.42578125" style="3" bestFit="1" customWidth="1"/>
    <col min="10259" max="10259" width="2.7109375" style="3" bestFit="1" customWidth="1"/>
    <col min="10260" max="10260" width="0" style="3" hidden="1" customWidth="1"/>
    <col min="10261" max="10261" width="4" style="3" bestFit="1" customWidth="1"/>
    <col min="10262" max="10262" width="3.140625" style="3" customWidth="1"/>
    <col min="10263" max="10263" width="0" style="3" hidden="1" customWidth="1"/>
    <col min="10264" max="10264" width="5.7109375" style="3" bestFit="1" customWidth="1"/>
    <col min="10265" max="10265" width="2.140625" style="3" customWidth="1"/>
    <col min="10266" max="10266" width="0" style="3" hidden="1" customWidth="1"/>
    <col min="10267" max="10267" width="5.28515625" style="3" customWidth="1"/>
    <col min="10268" max="10268" width="3" style="3" customWidth="1"/>
    <col min="10269" max="10269" width="0" style="3" hidden="1" customWidth="1"/>
    <col min="10270" max="10270" width="5.42578125" style="3" bestFit="1" customWidth="1"/>
    <col min="10271" max="10271" width="2.28515625" style="3" customWidth="1"/>
    <col min="10272" max="10272" width="0" style="3" hidden="1" customWidth="1"/>
    <col min="10273" max="10273" width="4.7109375" style="3" bestFit="1" customWidth="1"/>
    <col min="10274" max="10274" width="3.140625" style="3" bestFit="1" customWidth="1"/>
    <col min="10275" max="10275" width="0" style="3" hidden="1" customWidth="1"/>
    <col min="10276" max="10276" width="4.7109375" style="3" bestFit="1" customWidth="1"/>
    <col min="10277" max="10277" width="2.7109375" style="3" customWidth="1"/>
    <col min="10278" max="10278" width="0" style="3" hidden="1" customWidth="1"/>
    <col min="10279" max="10279" width="5.85546875" style="3" customWidth="1"/>
    <col min="10280" max="10280" width="4.42578125" style="3" bestFit="1" customWidth="1"/>
    <col min="10281" max="10283" width="0" style="3" hidden="1" customWidth="1"/>
    <col min="10284" max="10284" width="6.5703125" style="3" bestFit="1" customWidth="1"/>
    <col min="10285" max="10285" width="3" style="3" bestFit="1" customWidth="1"/>
    <col min="10286" max="10286" width="0" style="3" hidden="1" customWidth="1"/>
    <col min="10287" max="10287" width="5" style="3" bestFit="1" customWidth="1"/>
    <col min="10288" max="10288" width="3" style="3" bestFit="1" customWidth="1"/>
    <col min="10289" max="10289" width="0" style="3" hidden="1" customWidth="1"/>
    <col min="10290" max="10290" width="4" style="3" bestFit="1" customWidth="1"/>
    <col min="10291" max="10291" width="3" style="3" bestFit="1" customWidth="1"/>
    <col min="10292" max="10292" width="0" style="3" hidden="1" customWidth="1"/>
    <col min="10293" max="10293" width="4" style="3" bestFit="1" customWidth="1"/>
    <col min="10294" max="10294" width="2.28515625" style="3" customWidth="1"/>
    <col min="10295" max="10295" width="0" style="3" hidden="1" customWidth="1"/>
    <col min="10296" max="10296" width="3.28515625" style="3" bestFit="1" customWidth="1"/>
    <col min="10297" max="10297" width="5.7109375" style="3" customWidth="1"/>
    <col min="10298" max="10298" width="5.140625" style="3" customWidth="1"/>
    <col min="10299" max="10299" width="0" style="3" hidden="1" customWidth="1"/>
    <col min="10300" max="10300" width="6.28515625" style="3" customWidth="1"/>
    <col min="10301" max="10435" width="9.42578125" style="3" customWidth="1"/>
    <col min="10436" max="10436" width="3.7109375" style="3" bestFit="1" customWidth="1"/>
    <col min="10437" max="10437" width="21" style="3" bestFit="1" customWidth="1"/>
    <col min="10438" max="10438" width="5" style="3" bestFit="1" customWidth="1"/>
    <col min="10439" max="10439" width="5.5703125" style="3" bestFit="1" customWidth="1"/>
    <col min="10440" max="10440" width="5" style="3" bestFit="1" customWidth="1"/>
    <col min="10441" max="10441" width="5.85546875" style="3" bestFit="1" customWidth="1"/>
    <col min="10442" max="10442" width="5.42578125" style="3" bestFit="1" customWidth="1"/>
    <col min="10443" max="10449" width="3.140625" style="3" bestFit="1" customWidth="1"/>
    <col min="10450" max="10451" width="5.5703125" style="3" bestFit="1" customWidth="1"/>
    <col min="10452" max="10453" width="3.140625" style="3" bestFit="1" customWidth="1"/>
    <col min="10454" max="10454" width="5.42578125" style="3" bestFit="1" customWidth="1"/>
    <col min="10455" max="10462" width="3.140625" style="3" bestFit="1" customWidth="1"/>
    <col min="10463" max="10463" width="4.5703125" style="3" bestFit="1" customWidth="1"/>
    <col min="10464" max="10465" width="5.5703125" style="3" bestFit="1" customWidth="1"/>
    <col min="10466" max="10466" width="3.7109375" style="3" bestFit="1" customWidth="1"/>
    <col min="10467" max="10469" width="3.140625" style="3" bestFit="1" customWidth="1"/>
    <col min="10470" max="10470" width="5.5703125" style="3" bestFit="1" customWidth="1"/>
    <col min="10471" max="10471" width="3.7109375" style="3" bestFit="1" customWidth="1"/>
    <col min="10472" max="10472" width="4.5703125" style="3" bestFit="1" customWidth="1"/>
    <col min="10473" max="10473" width="3.140625" style="3" bestFit="1" customWidth="1"/>
    <col min="10474" max="10476" width="4.5703125" style="3" bestFit="1" customWidth="1"/>
    <col min="10477" max="10477" width="5.5703125" style="3" bestFit="1" customWidth="1"/>
    <col min="10478" max="10478" width="5.42578125" style="3" bestFit="1" customWidth="1"/>
    <col min="10479" max="10479" width="5" style="3" bestFit="1" customWidth="1"/>
    <col min="10480" max="10480" width="4.5703125" style="3" bestFit="1" customWidth="1"/>
    <col min="10481" max="10481" width="3.7109375" style="3" bestFit="1" customWidth="1"/>
    <col min="10482" max="10482" width="5.42578125" style="3" bestFit="1" customWidth="1"/>
    <col min="10483" max="10483" width="4.5703125" style="3" bestFit="1" customWidth="1"/>
    <col min="10484" max="10484" width="5.42578125" style="3" bestFit="1" customWidth="1"/>
    <col min="10485" max="10486" width="4.5703125" style="3" bestFit="1" customWidth="1"/>
    <col min="10487" max="10487" width="3.7109375" style="3" bestFit="1" customWidth="1"/>
    <col min="10488" max="10488" width="4.5703125" style="3" bestFit="1" customWidth="1"/>
    <col min="10489" max="10489" width="3.140625" style="3" bestFit="1" customWidth="1"/>
    <col min="10490" max="10490" width="3.7109375" style="3" bestFit="1" customWidth="1"/>
    <col min="10491" max="10491" width="4.5703125" style="3" bestFit="1" customWidth="1"/>
    <col min="10492" max="10493" width="5.5703125" style="3" bestFit="1" customWidth="1"/>
    <col min="10494" max="10494" width="3.7109375" style="3" bestFit="1" customWidth="1"/>
    <col min="10495" max="10495" width="4.5703125" style="3" bestFit="1" customWidth="1"/>
    <col min="10496" max="10496" width="3.7109375" style="3"/>
    <col min="10497" max="10497" width="3.140625" style="3" bestFit="1" customWidth="1"/>
    <col min="10498" max="10498" width="14" style="3" bestFit="1" customWidth="1"/>
    <col min="10499" max="10499" width="3.140625" style="3" bestFit="1" customWidth="1"/>
    <col min="10500" max="10500" width="0" style="3" hidden="1" customWidth="1"/>
    <col min="10501" max="10501" width="4.7109375" style="3" bestFit="1" customWidth="1"/>
    <col min="10502" max="10502" width="3.28515625" style="3" bestFit="1" customWidth="1"/>
    <col min="10503" max="10504" width="0" style="3" hidden="1" customWidth="1"/>
    <col min="10505" max="10505" width="4.7109375" style="3" bestFit="1" customWidth="1"/>
    <col min="10506" max="10506" width="3.28515625" style="3" bestFit="1" customWidth="1"/>
    <col min="10507" max="10507" width="0" style="3" hidden="1" customWidth="1"/>
    <col min="10508" max="10508" width="5.42578125" style="3" bestFit="1" customWidth="1"/>
    <col min="10509" max="10509" width="4" style="3" bestFit="1" customWidth="1"/>
    <col min="10510" max="10510" width="0" style="3" hidden="1" customWidth="1"/>
    <col min="10511" max="10511" width="6.140625" style="3" bestFit="1" customWidth="1"/>
    <col min="10512" max="10512" width="3.140625" style="3" bestFit="1" customWidth="1"/>
    <col min="10513" max="10513" width="0" style="3" hidden="1" customWidth="1"/>
    <col min="10514" max="10514" width="5.42578125" style="3" bestFit="1" customWidth="1"/>
    <col min="10515" max="10515" width="2.7109375" style="3" bestFit="1" customWidth="1"/>
    <col min="10516" max="10516" width="0" style="3" hidden="1" customWidth="1"/>
    <col min="10517" max="10517" width="4" style="3" bestFit="1" customWidth="1"/>
    <col min="10518" max="10518" width="3.140625" style="3" customWidth="1"/>
    <col min="10519" max="10519" width="0" style="3" hidden="1" customWidth="1"/>
    <col min="10520" max="10520" width="5.7109375" style="3" bestFit="1" customWidth="1"/>
    <col min="10521" max="10521" width="2.140625" style="3" customWidth="1"/>
    <col min="10522" max="10522" width="0" style="3" hidden="1" customWidth="1"/>
    <col min="10523" max="10523" width="5.28515625" style="3" customWidth="1"/>
    <col min="10524" max="10524" width="3" style="3" customWidth="1"/>
    <col min="10525" max="10525" width="0" style="3" hidden="1" customWidth="1"/>
    <col min="10526" max="10526" width="5.42578125" style="3" bestFit="1" customWidth="1"/>
    <col min="10527" max="10527" width="2.28515625" style="3" customWidth="1"/>
    <col min="10528" max="10528" width="0" style="3" hidden="1" customWidth="1"/>
    <col min="10529" max="10529" width="4.7109375" style="3" bestFit="1" customWidth="1"/>
    <col min="10530" max="10530" width="3.140625" style="3" bestFit="1" customWidth="1"/>
    <col min="10531" max="10531" width="0" style="3" hidden="1" customWidth="1"/>
    <col min="10532" max="10532" width="4.7109375" style="3" bestFit="1" customWidth="1"/>
    <col min="10533" max="10533" width="2.7109375" style="3" customWidth="1"/>
    <col min="10534" max="10534" width="0" style="3" hidden="1" customWidth="1"/>
    <col min="10535" max="10535" width="5.85546875" style="3" customWidth="1"/>
    <col min="10536" max="10536" width="4.42578125" style="3" bestFit="1" customWidth="1"/>
    <col min="10537" max="10539" width="0" style="3" hidden="1" customWidth="1"/>
    <col min="10540" max="10540" width="6.5703125" style="3" bestFit="1" customWidth="1"/>
    <col min="10541" max="10541" width="3" style="3" bestFit="1" customWidth="1"/>
    <col min="10542" max="10542" width="0" style="3" hidden="1" customWidth="1"/>
    <col min="10543" max="10543" width="5" style="3" bestFit="1" customWidth="1"/>
    <col min="10544" max="10544" width="3" style="3" bestFit="1" customWidth="1"/>
    <col min="10545" max="10545" width="0" style="3" hidden="1" customWidth="1"/>
    <col min="10546" max="10546" width="4" style="3" bestFit="1" customWidth="1"/>
    <col min="10547" max="10547" width="3" style="3" bestFit="1" customWidth="1"/>
    <col min="10548" max="10548" width="0" style="3" hidden="1" customWidth="1"/>
    <col min="10549" max="10549" width="4" style="3" bestFit="1" customWidth="1"/>
    <col min="10550" max="10550" width="2.28515625" style="3" customWidth="1"/>
    <col min="10551" max="10551" width="0" style="3" hidden="1" customWidth="1"/>
    <col min="10552" max="10552" width="3.28515625" style="3" bestFit="1" customWidth="1"/>
    <col min="10553" max="10553" width="5.7109375" style="3" customWidth="1"/>
    <col min="10554" max="10554" width="5.140625" style="3" customWidth="1"/>
    <col min="10555" max="10555" width="0" style="3" hidden="1" customWidth="1"/>
    <col min="10556" max="10556" width="6.28515625" style="3" customWidth="1"/>
    <col min="10557" max="10691" width="9.42578125" style="3" customWidth="1"/>
    <col min="10692" max="10692" width="3.7109375" style="3" bestFit="1" customWidth="1"/>
    <col min="10693" max="10693" width="21" style="3" bestFit="1" customWidth="1"/>
    <col min="10694" max="10694" width="5" style="3" bestFit="1" customWidth="1"/>
    <col min="10695" max="10695" width="5.5703125" style="3" bestFit="1" customWidth="1"/>
    <col min="10696" max="10696" width="5" style="3" bestFit="1" customWidth="1"/>
    <col min="10697" max="10697" width="5.85546875" style="3" bestFit="1" customWidth="1"/>
    <col min="10698" max="10698" width="5.42578125" style="3" bestFit="1" customWidth="1"/>
    <col min="10699" max="10705" width="3.140625" style="3" bestFit="1" customWidth="1"/>
    <col min="10706" max="10707" width="5.5703125" style="3" bestFit="1" customWidth="1"/>
    <col min="10708" max="10709" width="3.140625" style="3" bestFit="1" customWidth="1"/>
    <col min="10710" max="10710" width="5.42578125" style="3" bestFit="1" customWidth="1"/>
    <col min="10711" max="10718" width="3.140625" style="3" bestFit="1" customWidth="1"/>
    <col min="10719" max="10719" width="4.5703125" style="3" bestFit="1" customWidth="1"/>
    <col min="10720" max="10721" width="5.5703125" style="3" bestFit="1" customWidth="1"/>
    <col min="10722" max="10722" width="3.7109375" style="3" bestFit="1" customWidth="1"/>
    <col min="10723" max="10725" width="3.140625" style="3" bestFit="1" customWidth="1"/>
    <col min="10726" max="10726" width="5.5703125" style="3" bestFit="1" customWidth="1"/>
    <col min="10727" max="10727" width="3.7109375" style="3" bestFit="1" customWidth="1"/>
    <col min="10728" max="10728" width="4.5703125" style="3" bestFit="1" customWidth="1"/>
    <col min="10729" max="10729" width="3.140625" style="3" bestFit="1" customWidth="1"/>
    <col min="10730" max="10732" width="4.5703125" style="3" bestFit="1" customWidth="1"/>
    <col min="10733" max="10733" width="5.5703125" style="3" bestFit="1" customWidth="1"/>
    <col min="10734" max="10734" width="5.42578125" style="3" bestFit="1" customWidth="1"/>
    <col min="10735" max="10735" width="5" style="3" bestFit="1" customWidth="1"/>
    <col min="10736" max="10736" width="4.5703125" style="3" bestFit="1" customWidth="1"/>
    <col min="10737" max="10737" width="3.7109375" style="3" bestFit="1" customWidth="1"/>
    <col min="10738" max="10738" width="5.42578125" style="3" bestFit="1" customWidth="1"/>
    <col min="10739" max="10739" width="4.5703125" style="3" bestFit="1" customWidth="1"/>
    <col min="10740" max="10740" width="5.42578125" style="3" bestFit="1" customWidth="1"/>
    <col min="10741" max="10742" width="4.5703125" style="3" bestFit="1" customWidth="1"/>
    <col min="10743" max="10743" width="3.7109375" style="3" bestFit="1" customWidth="1"/>
    <col min="10744" max="10744" width="4.5703125" style="3" bestFit="1" customWidth="1"/>
    <col min="10745" max="10745" width="3.140625" style="3" bestFit="1" customWidth="1"/>
    <col min="10746" max="10746" width="3.7109375" style="3" bestFit="1" customWidth="1"/>
    <col min="10747" max="10747" width="4.5703125" style="3" bestFit="1" customWidth="1"/>
    <col min="10748" max="10749" width="5.5703125" style="3" bestFit="1" customWidth="1"/>
    <col min="10750" max="10750" width="3.7109375" style="3" bestFit="1" customWidth="1"/>
    <col min="10751" max="10751" width="4.5703125" style="3" bestFit="1" customWidth="1"/>
    <col min="10752" max="10752" width="3.7109375" style="3"/>
    <col min="10753" max="10753" width="3.140625" style="3" bestFit="1" customWidth="1"/>
    <col min="10754" max="10754" width="14" style="3" bestFit="1" customWidth="1"/>
    <col min="10755" max="10755" width="3.140625" style="3" bestFit="1" customWidth="1"/>
    <col min="10756" max="10756" width="0" style="3" hidden="1" customWidth="1"/>
    <col min="10757" max="10757" width="4.7109375" style="3" bestFit="1" customWidth="1"/>
    <col min="10758" max="10758" width="3.28515625" style="3" bestFit="1" customWidth="1"/>
    <col min="10759" max="10760" width="0" style="3" hidden="1" customWidth="1"/>
    <col min="10761" max="10761" width="4.7109375" style="3" bestFit="1" customWidth="1"/>
    <col min="10762" max="10762" width="3.28515625" style="3" bestFit="1" customWidth="1"/>
    <col min="10763" max="10763" width="0" style="3" hidden="1" customWidth="1"/>
    <col min="10764" max="10764" width="5.42578125" style="3" bestFit="1" customWidth="1"/>
    <col min="10765" max="10765" width="4" style="3" bestFit="1" customWidth="1"/>
    <col min="10766" max="10766" width="0" style="3" hidden="1" customWidth="1"/>
    <col min="10767" max="10767" width="6.140625" style="3" bestFit="1" customWidth="1"/>
    <col min="10768" max="10768" width="3.140625" style="3" bestFit="1" customWidth="1"/>
    <col min="10769" max="10769" width="0" style="3" hidden="1" customWidth="1"/>
    <col min="10770" max="10770" width="5.42578125" style="3" bestFit="1" customWidth="1"/>
    <col min="10771" max="10771" width="2.7109375" style="3" bestFit="1" customWidth="1"/>
    <col min="10772" max="10772" width="0" style="3" hidden="1" customWidth="1"/>
    <col min="10773" max="10773" width="4" style="3" bestFit="1" customWidth="1"/>
    <col min="10774" max="10774" width="3.140625" style="3" customWidth="1"/>
    <col min="10775" max="10775" width="0" style="3" hidden="1" customWidth="1"/>
    <col min="10776" max="10776" width="5.7109375" style="3" bestFit="1" customWidth="1"/>
    <col min="10777" max="10777" width="2.140625" style="3" customWidth="1"/>
    <col min="10778" max="10778" width="0" style="3" hidden="1" customWidth="1"/>
    <col min="10779" max="10779" width="5.28515625" style="3" customWidth="1"/>
    <col min="10780" max="10780" width="3" style="3" customWidth="1"/>
    <col min="10781" max="10781" width="0" style="3" hidden="1" customWidth="1"/>
    <col min="10782" max="10782" width="5.42578125" style="3" bestFit="1" customWidth="1"/>
    <col min="10783" max="10783" width="2.28515625" style="3" customWidth="1"/>
    <col min="10784" max="10784" width="0" style="3" hidden="1" customWidth="1"/>
    <col min="10785" max="10785" width="4.7109375" style="3" bestFit="1" customWidth="1"/>
    <col min="10786" max="10786" width="3.140625" style="3" bestFit="1" customWidth="1"/>
    <col min="10787" max="10787" width="0" style="3" hidden="1" customWidth="1"/>
    <col min="10788" max="10788" width="4.7109375" style="3" bestFit="1" customWidth="1"/>
    <col min="10789" max="10789" width="2.7109375" style="3" customWidth="1"/>
    <col min="10790" max="10790" width="0" style="3" hidden="1" customWidth="1"/>
    <col min="10791" max="10791" width="5.85546875" style="3" customWidth="1"/>
    <col min="10792" max="10792" width="4.42578125" style="3" bestFit="1" customWidth="1"/>
    <col min="10793" max="10795" width="0" style="3" hidden="1" customWidth="1"/>
    <col min="10796" max="10796" width="6.5703125" style="3" bestFit="1" customWidth="1"/>
    <col min="10797" max="10797" width="3" style="3" bestFit="1" customWidth="1"/>
    <col min="10798" max="10798" width="0" style="3" hidden="1" customWidth="1"/>
    <col min="10799" max="10799" width="5" style="3" bestFit="1" customWidth="1"/>
    <col min="10800" max="10800" width="3" style="3" bestFit="1" customWidth="1"/>
    <col min="10801" max="10801" width="0" style="3" hidden="1" customWidth="1"/>
    <col min="10802" max="10802" width="4" style="3" bestFit="1" customWidth="1"/>
    <col min="10803" max="10803" width="3" style="3" bestFit="1" customWidth="1"/>
    <col min="10804" max="10804" width="0" style="3" hidden="1" customWidth="1"/>
    <col min="10805" max="10805" width="4" style="3" bestFit="1" customWidth="1"/>
    <col min="10806" max="10806" width="2.28515625" style="3" customWidth="1"/>
    <col min="10807" max="10807" width="0" style="3" hidden="1" customWidth="1"/>
    <col min="10808" max="10808" width="3.28515625" style="3" bestFit="1" customWidth="1"/>
    <col min="10809" max="10809" width="5.7109375" style="3" customWidth="1"/>
    <col min="10810" max="10810" width="5.140625" style="3" customWidth="1"/>
    <col min="10811" max="10811" width="0" style="3" hidden="1" customWidth="1"/>
    <col min="10812" max="10812" width="6.28515625" style="3" customWidth="1"/>
    <col min="10813" max="10947" width="9.42578125" style="3" customWidth="1"/>
    <col min="10948" max="10948" width="3.7109375" style="3" bestFit="1" customWidth="1"/>
    <col min="10949" max="10949" width="21" style="3" bestFit="1" customWidth="1"/>
    <col min="10950" max="10950" width="5" style="3" bestFit="1" customWidth="1"/>
    <col min="10951" max="10951" width="5.5703125" style="3" bestFit="1" customWidth="1"/>
    <col min="10952" max="10952" width="5" style="3" bestFit="1" customWidth="1"/>
    <col min="10953" max="10953" width="5.85546875" style="3" bestFit="1" customWidth="1"/>
    <col min="10954" max="10954" width="5.42578125" style="3" bestFit="1" customWidth="1"/>
    <col min="10955" max="10961" width="3.140625" style="3" bestFit="1" customWidth="1"/>
    <col min="10962" max="10963" width="5.5703125" style="3" bestFit="1" customWidth="1"/>
    <col min="10964" max="10965" width="3.140625" style="3" bestFit="1" customWidth="1"/>
    <col min="10966" max="10966" width="5.42578125" style="3" bestFit="1" customWidth="1"/>
    <col min="10967" max="10974" width="3.140625" style="3" bestFit="1" customWidth="1"/>
    <col min="10975" max="10975" width="4.5703125" style="3" bestFit="1" customWidth="1"/>
    <col min="10976" max="10977" width="5.5703125" style="3" bestFit="1" customWidth="1"/>
    <col min="10978" max="10978" width="3.7109375" style="3" bestFit="1" customWidth="1"/>
    <col min="10979" max="10981" width="3.140625" style="3" bestFit="1" customWidth="1"/>
    <col min="10982" max="10982" width="5.5703125" style="3" bestFit="1" customWidth="1"/>
    <col min="10983" max="10983" width="3.7109375" style="3" bestFit="1" customWidth="1"/>
    <col min="10984" max="10984" width="4.5703125" style="3" bestFit="1" customWidth="1"/>
    <col min="10985" max="10985" width="3.140625" style="3" bestFit="1" customWidth="1"/>
    <col min="10986" max="10988" width="4.5703125" style="3" bestFit="1" customWidth="1"/>
    <col min="10989" max="10989" width="5.5703125" style="3" bestFit="1" customWidth="1"/>
    <col min="10990" max="10990" width="5.42578125" style="3" bestFit="1" customWidth="1"/>
    <col min="10991" max="10991" width="5" style="3" bestFit="1" customWidth="1"/>
    <col min="10992" max="10992" width="4.5703125" style="3" bestFit="1" customWidth="1"/>
    <col min="10993" max="10993" width="3.7109375" style="3" bestFit="1" customWidth="1"/>
    <col min="10994" max="10994" width="5.42578125" style="3" bestFit="1" customWidth="1"/>
    <col min="10995" max="10995" width="4.5703125" style="3" bestFit="1" customWidth="1"/>
    <col min="10996" max="10996" width="5.42578125" style="3" bestFit="1" customWidth="1"/>
    <col min="10997" max="10998" width="4.5703125" style="3" bestFit="1" customWidth="1"/>
    <col min="10999" max="10999" width="3.7109375" style="3" bestFit="1" customWidth="1"/>
    <col min="11000" max="11000" width="4.5703125" style="3" bestFit="1" customWidth="1"/>
    <col min="11001" max="11001" width="3.140625" style="3" bestFit="1" customWidth="1"/>
    <col min="11002" max="11002" width="3.7109375" style="3" bestFit="1" customWidth="1"/>
    <col min="11003" max="11003" width="4.5703125" style="3" bestFit="1" customWidth="1"/>
    <col min="11004" max="11005" width="5.5703125" style="3" bestFit="1" customWidth="1"/>
    <col min="11006" max="11006" width="3.7109375" style="3" bestFit="1" customWidth="1"/>
    <col min="11007" max="11007" width="4.5703125" style="3" bestFit="1" customWidth="1"/>
    <col min="11008" max="11008" width="3.7109375" style="3"/>
    <col min="11009" max="11009" width="3.140625" style="3" bestFit="1" customWidth="1"/>
    <col min="11010" max="11010" width="14" style="3" bestFit="1" customWidth="1"/>
    <col min="11011" max="11011" width="3.140625" style="3" bestFit="1" customWidth="1"/>
    <col min="11012" max="11012" width="0" style="3" hidden="1" customWidth="1"/>
    <col min="11013" max="11013" width="4.7109375" style="3" bestFit="1" customWidth="1"/>
    <col min="11014" max="11014" width="3.28515625" style="3" bestFit="1" customWidth="1"/>
    <col min="11015" max="11016" width="0" style="3" hidden="1" customWidth="1"/>
    <col min="11017" max="11017" width="4.7109375" style="3" bestFit="1" customWidth="1"/>
    <col min="11018" max="11018" width="3.28515625" style="3" bestFit="1" customWidth="1"/>
    <col min="11019" max="11019" width="0" style="3" hidden="1" customWidth="1"/>
    <col min="11020" max="11020" width="5.42578125" style="3" bestFit="1" customWidth="1"/>
    <col min="11021" max="11021" width="4" style="3" bestFit="1" customWidth="1"/>
    <col min="11022" max="11022" width="0" style="3" hidden="1" customWidth="1"/>
    <col min="11023" max="11023" width="6.140625" style="3" bestFit="1" customWidth="1"/>
    <col min="11024" max="11024" width="3.140625" style="3" bestFit="1" customWidth="1"/>
    <col min="11025" max="11025" width="0" style="3" hidden="1" customWidth="1"/>
    <col min="11026" max="11026" width="5.42578125" style="3" bestFit="1" customWidth="1"/>
    <col min="11027" max="11027" width="2.7109375" style="3" bestFit="1" customWidth="1"/>
    <col min="11028" max="11028" width="0" style="3" hidden="1" customWidth="1"/>
    <col min="11029" max="11029" width="4" style="3" bestFit="1" customWidth="1"/>
    <col min="11030" max="11030" width="3.140625" style="3" customWidth="1"/>
    <col min="11031" max="11031" width="0" style="3" hidden="1" customWidth="1"/>
    <col min="11032" max="11032" width="5.7109375" style="3" bestFit="1" customWidth="1"/>
    <col min="11033" max="11033" width="2.140625" style="3" customWidth="1"/>
    <col min="11034" max="11034" width="0" style="3" hidden="1" customWidth="1"/>
    <col min="11035" max="11035" width="5.28515625" style="3" customWidth="1"/>
    <col min="11036" max="11036" width="3" style="3" customWidth="1"/>
    <col min="11037" max="11037" width="0" style="3" hidden="1" customWidth="1"/>
    <col min="11038" max="11038" width="5.42578125" style="3" bestFit="1" customWidth="1"/>
    <col min="11039" max="11039" width="2.28515625" style="3" customWidth="1"/>
    <col min="11040" max="11040" width="0" style="3" hidden="1" customWidth="1"/>
    <col min="11041" max="11041" width="4.7109375" style="3" bestFit="1" customWidth="1"/>
    <col min="11042" max="11042" width="3.140625" style="3" bestFit="1" customWidth="1"/>
    <col min="11043" max="11043" width="0" style="3" hidden="1" customWidth="1"/>
    <col min="11044" max="11044" width="4.7109375" style="3" bestFit="1" customWidth="1"/>
    <col min="11045" max="11045" width="2.7109375" style="3" customWidth="1"/>
    <col min="11046" max="11046" width="0" style="3" hidden="1" customWidth="1"/>
    <col min="11047" max="11047" width="5.85546875" style="3" customWidth="1"/>
    <col min="11048" max="11048" width="4.42578125" style="3" bestFit="1" customWidth="1"/>
    <col min="11049" max="11051" width="0" style="3" hidden="1" customWidth="1"/>
    <col min="11052" max="11052" width="6.5703125" style="3" bestFit="1" customWidth="1"/>
    <col min="11053" max="11053" width="3" style="3" bestFit="1" customWidth="1"/>
    <col min="11054" max="11054" width="0" style="3" hidden="1" customWidth="1"/>
    <col min="11055" max="11055" width="5" style="3" bestFit="1" customWidth="1"/>
    <col min="11056" max="11056" width="3" style="3" bestFit="1" customWidth="1"/>
    <col min="11057" max="11057" width="0" style="3" hidden="1" customWidth="1"/>
    <col min="11058" max="11058" width="4" style="3" bestFit="1" customWidth="1"/>
    <col min="11059" max="11059" width="3" style="3" bestFit="1" customWidth="1"/>
    <col min="11060" max="11060" width="0" style="3" hidden="1" customWidth="1"/>
    <col min="11061" max="11061" width="4" style="3" bestFit="1" customWidth="1"/>
    <col min="11062" max="11062" width="2.28515625" style="3" customWidth="1"/>
    <col min="11063" max="11063" width="0" style="3" hidden="1" customWidth="1"/>
    <col min="11064" max="11064" width="3.28515625" style="3" bestFit="1" customWidth="1"/>
    <col min="11065" max="11065" width="5.7109375" style="3" customWidth="1"/>
    <col min="11066" max="11066" width="5.140625" style="3" customWidth="1"/>
    <col min="11067" max="11067" width="0" style="3" hidden="1" customWidth="1"/>
    <col min="11068" max="11068" width="6.28515625" style="3" customWidth="1"/>
    <col min="11069" max="11203" width="9.42578125" style="3" customWidth="1"/>
    <col min="11204" max="11204" width="3.7109375" style="3" bestFit="1" customWidth="1"/>
    <col min="11205" max="11205" width="21" style="3" bestFit="1" customWidth="1"/>
    <col min="11206" max="11206" width="5" style="3" bestFit="1" customWidth="1"/>
    <col min="11207" max="11207" width="5.5703125" style="3" bestFit="1" customWidth="1"/>
    <col min="11208" max="11208" width="5" style="3" bestFit="1" customWidth="1"/>
    <col min="11209" max="11209" width="5.85546875" style="3" bestFit="1" customWidth="1"/>
    <col min="11210" max="11210" width="5.42578125" style="3" bestFit="1" customWidth="1"/>
    <col min="11211" max="11217" width="3.140625" style="3" bestFit="1" customWidth="1"/>
    <col min="11218" max="11219" width="5.5703125" style="3" bestFit="1" customWidth="1"/>
    <col min="11220" max="11221" width="3.140625" style="3" bestFit="1" customWidth="1"/>
    <col min="11222" max="11222" width="5.42578125" style="3" bestFit="1" customWidth="1"/>
    <col min="11223" max="11230" width="3.140625" style="3" bestFit="1" customWidth="1"/>
    <col min="11231" max="11231" width="4.5703125" style="3" bestFit="1" customWidth="1"/>
    <col min="11232" max="11233" width="5.5703125" style="3" bestFit="1" customWidth="1"/>
    <col min="11234" max="11234" width="3.7109375" style="3" bestFit="1" customWidth="1"/>
    <col min="11235" max="11237" width="3.140625" style="3" bestFit="1" customWidth="1"/>
    <col min="11238" max="11238" width="5.5703125" style="3" bestFit="1" customWidth="1"/>
    <col min="11239" max="11239" width="3.7109375" style="3" bestFit="1" customWidth="1"/>
    <col min="11240" max="11240" width="4.5703125" style="3" bestFit="1" customWidth="1"/>
    <col min="11241" max="11241" width="3.140625" style="3" bestFit="1" customWidth="1"/>
    <col min="11242" max="11244" width="4.5703125" style="3" bestFit="1" customWidth="1"/>
    <col min="11245" max="11245" width="5.5703125" style="3" bestFit="1" customWidth="1"/>
    <col min="11246" max="11246" width="5.42578125" style="3" bestFit="1" customWidth="1"/>
    <col min="11247" max="11247" width="5" style="3" bestFit="1" customWidth="1"/>
    <col min="11248" max="11248" width="4.5703125" style="3" bestFit="1" customWidth="1"/>
    <col min="11249" max="11249" width="3.7109375" style="3" bestFit="1" customWidth="1"/>
    <col min="11250" max="11250" width="5.42578125" style="3" bestFit="1" customWidth="1"/>
    <col min="11251" max="11251" width="4.5703125" style="3" bestFit="1" customWidth="1"/>
    <col min="11252" max="11252" width="5.42578125" style="3" bestFit="1" customWidth="1"/>
    <col min="11253" max="11254" width="4.5703125" style="3" bestFit="1" customWidth="1"/>
    <col min="11255" max="11255" width="3.7109375" style="3" bestFit="1" customWidth="1"/>
    <col min="11256" max="11256" width="4.5703125" style="3" bestFit="1" customWidth="1"/>
    <col min="11257" max="11257" width="3.140625" style="3" bestFit="1" customWidth="1"/>
    <col min="11258" max="11258" width="3.7109375" style="3" bestFit="1" customWidth="1"/>
    <col min="11259" max="11259" width="4.5703125" style="3" bestFit="1" customWidth="1"/>
    <col min="11260" max="11261" width="5.5703125" style="3" bestFit="1" customWidth="1"/>
    <col min="11262" max="11262" width="3.7109375" style="3" bestFit="1" customWidth="1"/>
    <col min="11263" max="11263" width="4.5703125" style="3" bestFit="1" customWidth="1"/>
    <col min="11264" max="11264" width="3.7109375" style="3"/>
    <col min="11265" max="11265" width="3.140625" style="3" bestFit="1" customWidth="1"/>
    <col min="11266" max="11266" width="14" style="3" bestFit="1" customWidth="1"/>
    <col min="11267" max="11267" width="3.140625" style="3" bestFit="1" customWidth="1"/>
    <col min="11268" max="11268" width="0" style="3" hidden="1" customWidth="1"/>
    <col min="11269" max="11269" width="4.7109375" style="3" bestFit="1" customWidth="1"/>
    <col min="11270" max="11270" width="3.28515625" style="3" bestFit="1" customWidth="1"/>
    <col min="11271" max="11272" width="0" style="3" hidden="1" customWidth="1"/>
    <col min="11273" max="11273" width="4.7109375" style="3" bestFit="1" customWidth="1"/>
    <col min="11274" max="11274" width="3.28515625" style="3" bestFit="1" customWidth="1"/>
    <col min="11275" max="11275" width="0" style="3" hidden="1" customWidth="1"/>
    <col min="11276" max="11276" width="5.42578125" style="3" bestFit="1" customWidth="1"/>
    <col min="11277" max="11277" width="4" style="3" bestFit="1" customWidth="1"/>
    <col min="11278" max="11278" width="0" style="3" hidden="1" customWidth="1"/>
    <col min="11279" max="11279" width="6.140625" style="3" bestFit="1" customWidth="1"/>
    <col min="11280" max="11280" width="3.140625" style="3" bestFit="1" customWidth="1"/>
    <col min="11281" max="11281" width="0" style="3" hidden="1" customWidth="1"/>
    <col min="11282" max="11282" width="5.42578125" style="3" bestFit="1" customWidth="1"/>
    <col min="11283" max="11283" width="2.7109375" style="3" bestFit="1" customWidth="1"/>
    <col min="11284" max="11284" width="0" style="3" hidden="1" customWidth="1"/>
    <col min="11285" max="11285" width="4" style="3" bestFit="1" customWidth="1"/>
    <col min="11286" max="11286" width="3.140625" style="3" customWidth="1"/>
    <col min="11287" max="11287" width="0" style="3" hidden="1" customWidth="1"/>
    <col min="11288" max="11288" width="5.7109375" style="3" bestFit="1" customWidth="1"/>
    <col min="11289" max="11289" width="2.140625" style="3" customWidth="1"/>
    <col min="11290" max="11290" width="0" style="3" hidden="1" customWidth="1"/>
    <col min="11291" max="11291" width="5.28515625" style="3" customWidth="1"/>
    <col min="11292" max="11292" width="3" style="3" customWidth="1"/>
    <col min="11293" max="11293" width="0" style="3" hidden="1" customWidth="1"/>
    <col min="11294" max="11294" width="5.42578125" style="3" bestFit="1" customWidth="1"/>
    <col min="11295" max="11295" width="2.28515625" style="3" customWidth="1"/>
    <col min="11296" max="11296" width="0" style="3" hidden="1" customWidth="1"/>
    <col min="11297" max="11297" width="4.7109375" style="3" bestFit="1" customWidth="1"/>
    <col min="11298" max="11298" width="3.140625" style="3" bestFit="1" customWidth="1"/>
    <col min="11299" max="11299" width="0" style="3" hidden="1" customWidth="1"/>
    <col min="11300" max="11300" width="4.7109375" style="3" bestFit="1" customWidth="1"/>
    <col min="11301" max="11301" width="2.7109375" style="3" customWidth="1"/>
    <col min="11302" max="11302" width="0" style="3" hidden="1" customWidth="1"/>
    <col min="11303" max="11303" width="5.85546875" style="3" customWidth="1"/>
    <col min="11304" max="11304" width="4.42578125" style="3" bestFit="1" customWidth="1"/>
    <col min="11305" max="11307" width="0" style="3" hidden="1" customWidth="1"/>
    <col min="11308" max="11308" width="6.5703125" style="3" bestFit="1" customWidth="1"/>
    <col min="11309" max="11309" width="3" style="3" bestFit="1" customWidth="1"/>
    <col min="11310" max="11310" width="0" style="3" hidden="1" customWidth="1"/>
    <col min="11311" max="11311" width="5" style="3" bestFit="1" customWidth="1"/>
    <col min="11312" max="11312" width="3" style="3" bestFit="1" customWidth="1"/>
    <col min="11313" max="11313" width="0" style="3" hidden="1" customWidth="1"/>
    <col min="11314" max="11314" width="4" style="3" bestFit="1" customWidth="1"/>
    <col min="11315" max="11315" width="3" style="3" bestFit="1" customWidth="1"/>
    <col min="11316" max="11316" width="0" style="3" hidden="1" customWidth="1"/>
    <col min="11317" max="11317" width="4" style="3" bestFit="1" customWidth="1"/>
    <col min="11318" max="11318" width="2.28515625" style="3" customWidth="1"/>
    <col min="11319" max="11319" width="0" style="3" hidden="1" customWidth="1"/>
    <col min="11320" max="11320" width="3.28515625" style="3" bestFit="1" customWidth="1"/>
    <col min="11321" max="11321" width="5.7109375" style="3" customWidth="1"/>
    <col min="11322" max="11322" width="5.140625" style="3" customWidth="1"/>
    <col min="11323" max="11323" width="0" style="3" hidden="1" customWidth="1"/>
    <col min="11324" max="11324" width="6.28515625" style="3" customWidth="1"/>
    <col min="11325" max="11459" width="9.42578125" style="3" customWidth="1"/>
    <col min="11460" max="11460" width="3.7109375" style="3" bestFit="1" customWidth="1"/>
    <col min="11461" max="11461" width="21" style="3" bestFit="1" customWidth="1"/>
    <col min="11462" max="11462" width="5" style="3" bestFit="1" customWidth="1"/>
    <col min="11463" max="11463" width="5.5703125" style="3" bestFit="1" customWidth="1"/>
    <col min="11464" max="11464" width="5" style="3" bestFit="1" customWidth="1"/>
    <col min="11465" max="11465" width="5.85546875" style="3" bestFit="1" customWidth="1"/>
    <col min="11466" max="11466" width="5.42578125" style="3" bestFit="1" customWidth="1"/>
    <col min="11467" max="11473" width="3.140625" style="3" bestFit="1" customWidth="1"/>
    <col min="11474" max="11475" width="5.5703125" style="3" bestFit="1" customWidth="1"/>
    <col min="11476" max="11477" width="3.140625" style="3" bestFit="1" customWidth="1"/>
    <col min="11478" max="11478" width="5.42578125" style="3" bestFit="1" customWidth="1"/>
    <col min="11479" max="11486" width="3.140625" style="3" bestFit="1" customWidth="1"/>
    <col min="11487" max="11487" width="4.5703125" style="3" bestFit="1" customWidth="1"/>
    <col min="11488" max="11489" width="5.5703125" style="3" bestFit="1" customWidth="1"/>
    <col min="11490" max="11490" width="3.7109375" style="3" bestFit="1" customWidth="1"/>
    <col min="11491" max="11493" width="3.140625" style="3" bestFit="1" customWidth="1"/>
    <col min="11494" max="11494" width="5.5703125" style="3" bestFit="1" customWidth="1"/>
    <col min="11495" max="11495" width="3.7109375" style="3" bestFit="1" customWidth="1"/>
    <col min="11496" max="11496" width="4.5703125" style="3" bestFit="1" customWidth="1"/>
    <col min="11497" max="11497" width="3.140625" style="3" bestFit="1" customWidth="1"/>
    <col min="11498" max="11500" width="4.5703125" style="3" bestFit="1" customWidth="1"/>
    <col min="11501" max="11501" width="5.5703125" style="3" bestFit="1" customWidth="1"/>
    <col min="11502" max="11502" width="5.42578125" style="3" bestFit="1" customWidth="1"/>
    <col min="11503" max="11503" width="5" style="3" bestFit="1" customWidth="1"/>
    <col min="11504" max="11504" width="4.5703125" style="3" bestFit="1" customWidth="1"/>
    <col min="11505" max="11505" width="3.7109375" style="3" bestFit="1" customWidth="1"/>
    <col min="11506" max="11506" width="5.42578125" style="3" bestFit="1" customWidth="1"/>
    <col min="11507" max="11507" width="4.5703125" style="3" bestFit="1" customWidth="1"/>
    <col min="11508" max="11508" width="5.42578125" style="3" bestFit="1" customWidth="1"/>
    <col min="11509" max="11510" width="4.5703125" style="3" bestFit="1" customWidth="1"/>
    <col min="11511" max="11511" width="3.7109375" style="3" bestFit="1" customWidth="1"/>
    <col min="11512" max="11512" width="4.5703125" style="3" bestFit="1" customWidth="1"/>
    <col min="11513" max="11513" width="3.140625" style="3" bestFit="1" customWidth="1"/>
    <col min="11514" max="11514" width="3.7109375" style="3" bestFit="1" customWidth="1"/>
    <col min="11515" max="11515" width="4.5703125" style="3" bestFit="1" customWidth="1"/>
    <col min="11516" max="11517" width="5.5703125" style="3" bestFit="1" customWidth="1"/>
    <col min="11518" max="11518" width="3.7109375" style="3" bestFit="1" customWidth="1"/>
    <col min="11519" max="11519" width="4.5703125" style="3" bestFit="1" customWidth="1"/>
    <col min="11520" max="11520" width="3.7109375" style="3"/>
    <col min="11521" max="11521" width="3.140625" style="3" bestFit="1" customWidth="1"/>
    <col min="11522" max="11522" width="14" style="3" bestFit="1" customWidth="1"/>
    <col min="11523" max="11523" width="3.140625" style="3" bestFit="1" customWidth="1"/>
    <col min="11524" max="11524" width="0" style="3" hidden="1" customWidth="1"/>
    <col min="11525" max="11525" width="4.7109375" style="3" bestFit="1" customWidth="1"/>
    <col min="11526" max="11526" width="3.28515625" style="3" bestFit="1" customWidth="1"/>
    <col min="11527" max="11528" width="0" style="3" hidden="1" customWidth="1"/>
    <col min="11529" max="11529" width="4.7109375" style="3" bestFit="1" customWidth="1"/>
    <col min="11530" max="11530" width="3.28515625" style="3" bestFit="1" customWidth="1"/>
    <col min="11531" max="11531" width="0" style="3" hidden="1" customWidth="1"/>
    <col min="11532" max="11532" width="5.42578125" style="3" bestFit="1" customWidth="1"/>
    <col min="11533" max="11533" width="4" style="3" bestFit="1" customWidth="1"/>
    <col min="11534" max="11534" width="0" style="3" hidden="1" customWidth="1"/>
    <col min="11535" max="11535" width="6.140625" style="3" bestFit="1" customWidth="1"/>
    <col min="11536" max="11536" width="3.140625" style="3" bestFit="1" customWidth="1"/>
    <col min="11537" max="11537" width="0" style="3" hidden="1" customWidth="1"/>
    <col min="11538" max="11538" width="5.42578125" style="3" bestFit="1" customWidth="1"/>
    <col min="11539" max="11539" width="2.7109375" style="3" bestFit="1" customWidth="1"/>
    <col min="11540" max="11540" width="0" style="3" hidden="1" customWidth="1"/>
    <col min="11541" max="11541" width="4" style="3" bestFit="1" customWidth="1"/>
    <col min="11542" max="11542" width="3.140625" style="3" customWidth="1"/>
    <col min="11543" max="11543" width="0" style="3" hidden="1" customWidth="1"/>
    <col min="11544" max="11544" width="5.7109375" style="3" bestFit="1" customWidth="1"/>
    <col min="11545" max="11545" width="2.140625" style="3" customWidth="1"/>
    <col min="11546" max="11546" width="0" style="3" hidden="1" customWidth="1"/>
    <col min="11547" max="11547" width="5.28515625" style="3" customWidth="1"/>
    <col min="11548" max="11548" width="3" style="3" customWidth="1"/>
    <col min="11549" max="11549" width="0" style="3" hidden="1" customWidth="1"/>
    <col min="11550" max="11550" width="5.42578125" style="3" bestFit="1" customWidth="1"/>
    <col min="11551" max="11551" width="2.28515625" style="3" customWidth="1"/>
    <col min="11552" max="11552" width="0" style="3" hidden="1" customWidth="1"/>
    <col min="11553" max="11553" width="4.7109375" style="3" bestFit="1" customWidth="1"/>
    <col min="11554" max="11554" width="3.140625" style="3" bestFit="1" customWidth="1"/>
    <col min="11555" max="11555" width="0" style="3" hidden="1" customWidth="1"/>
    <col min="11556" max="11556" width="4.7109375" style="3" bestFit="1" customWidth="1"/>
    <col min="11557" max="11557" width="2.7109375" style="3" customWidth="1"/>
    <col min="11558" max="11558" width="0" style="3" hidden="1" customWidth="1"/>
    <col min="11559" max="11559" width="5.85546875" style="3" customWidth="1"/>
    <col min="11560" max="11560" width="4.42578125" style="3" bestFit="1" customWidth="1"/>
    <col min="11561" max="11563" width="0" style="3" hidden="1" customWidth="1"/>
    <col min="11564" max="11564" width="6.5703125" style="3" bestFit="1" customWidth="1"/>
    <col min="11565" max="11565" width="3" style="3" bestFit="1" customWidth="1"/>
    <col min="11566" max="11566" width="0" style="3" hidden="1" customWidth="1"/>
    <col min="11567" max="11567" width="5" style="3" bestFit="1" customWidth="1"/>
    <col min="11568" max="11568" width="3" style="3" bestFit="1" customWidth="1"/>
    <col min="11569" max="11569" width="0" style="3" hidden="1" customWidth="1"/>
    <col min="11570" max="11570" width="4" style="3" bestFit="1" customWidth="1"/>
    <col min="11571" max="11571" width="3" style="3" bestFit="1" customWidth="1"/>
    <col min="11572" max="11572" width="0" style="3" hidden="1" customWidth="1"/>
    <col min="11573" max="11573" width="4" style="3" bestFit="1" customWidth="1"/>
    <col min="11574" max="11574" width="2.28515625" style="3" customWidth="1"/>
    <col min="11575" max="11575" width="0" style="3" hidden="1" customWidth="1"/>
    <col min="11576" max="11576" width="3.28515625" style="3" bestFit="1" customWidth="1"/>
    <col min="11577" max="11577" width="5.7109375" style="3" customWidth="1"/>
    <col min="11578" max="11578" width="5.140625" style="3" customWidth="1"/>
    <col min="11579" max="11579" width="0" style="3" hidden="1" customWidth="1"/>
    <col min="11580" max="11580" width="6.28515625" style="3" customWidth="1"/>
    <col min="11581" max="11715" width="9.42578125" style="3" customWidth="1"/>
    <col min="11716" max="11716" width="3.7109375" style="3" bestFit="1" customWidth="1"/>
    <col min="11717" max="11717" width="21" style="3" bestFit="1" customWidth="1"/>
    <col min="11718" max="11718" width="5" style="3" bestFit="1" customWidth="1"/>
    <col min="11719" max="11719" width="5.5703125" style="3" bestFit="1" customWidth="1"/>
    <col min="11720" max="11720" width="5" style="3" bestFit="1" customWidth="1"/>
    <col min="11721" max="11721" width="5.85546875" style="3" bestFit="1" customWidth="1"/>
    <col min="11722" max="11722" width="5.42578125" style="3" bestFit="1" customWidth="1"/>
    <col min="11723" max="11729" width="3.140625" style="3" bestFit="1" customWidth="1"/>
    <col min="11730" max="11731" width="5.5703125" style="3" bestFit="1" customWidth="1"/>
    <col min="11732" max="11733" width="3.140625" style="3" bestFit="1" customWidth="1"/>
    <col min="11734" max="11734" width="5.42578125" style="3" bestFit="1" customWidth="1"/>
    <col min="11735" max="11742" width="3.140625" style="3" bestFit="1" customWidth="1"/>
    <col min="11743" max="11743" width="4.5703125" style="3" bestFit="1" customWidth="1"/>
    <col min="11744" max="11745" width="5.5703125" style="3" bestFit="1" customWidth="1"/>
    <col min="11746" max="11746" width="3.7109375" style="3" bestFit="1" customWidth="1"/>
    <col min="11747" max="11749" width="3.140625" style="3" bestFit="1" customWidth="1"/>
    <col min="11750" max="11750" width="5.5703125" style="3" bestFit="1" customWidth="1"/>
    <col min="11751" max="11751" width="3.7109375" style="3" bestFit="1" customWidth="1"/>
    <col min="11752" max="11752" width="4.5703125" style="3" bestFit="1" customWidth="1"/>
    <col min="11753" max="11753" width="3.140625" style="3" bestFit="1" customWidth="1"/>
    <col min="11754" max="11756" width="4.5703125" style="3" bestFit="1" customWidth="1"/>
    <col min="11757" max="11757" width="5.5703125" style="3" bestFit="1" customWidth="1"/>
    <col min="11758" max="11758" width="5.42578125" style="3" bestFit="1" customWidth="1"/>
    <col min="11759" max="11759" width="5" style="3" bestFit="1" customWidth="1"/>
    <col min="11760" max="11760" width="4.5703125" style="3" bestFit="1" customWidth="1"/>
    <col min="11761" max="11761" width="3.7109375" style="3" bestFit="1" customWidth="1"/>
    <col min="11762" max="11762" width="5.42578125" style="3" bestFit="1" customWidth="1"/>
    <col min="11763" max="11763" width="4.5703125" style="3" bestFit="1" customWidth="1"/>
    <col min="11764" max="11764" width="5.42578125" style="3" bestFit="1" customWidth="1"/>
    <col min="11765" max="11766" width="4.5703125" style="3" bestFit="1" customWidth="1"/>
    <col min="11767" max="11767" width="3.7109375" style="3" bestFit="1" customWidth="1"/>
    <col min="11768" max="11768" width="4.5703125" style="3" bestFit="1" customWidth="1"/>
    <col min="11769" max="11769" width="3.140625" style="3" bestFit="1" customWidth="1"/>
    <col min="11770" max="11770" width="3.7109375" style="3" bestFit="1" customWidth="1"/>
    <col min="11771" max="11771" width="4.5703125" style="3" bestFit="1" customWidth="1"/>
    <col min="11772" max="11773" width="5.5703125" style="3" bestFit="1" customWidth="1"/>
    <col min="11774" max="11774" width="3.7109375" style="3" bestFit="1" customWidth="1"/>
    <col min="11775" max="11775" width="4.5703125" style="3" bestFit="1" customWidth="1"/>
    <col min="11776" max="11776" width="3.7109375" style="3"/>
    <col min="11777" max="11777" width="3.140625" style="3" bestFit="1" customWidth="1"/>
    <col min="11778" max="11778" width="14" style="3" bestFit="1" customWidth="1"/>
    <col min="11779" max="11779" width="3.140625" style="3" bestFit="1" customWidth="1"/>
    <col min="11780" max="11780" width="0" style="3" hidden="1" customWidth="1"/>
    <col min="11781" max="11781" width="4.7109375" style="3" bestFit="1" customWidth="1"/>
    <col min="11782" max="11782" width="3.28515625" style="3" bestFit="1" customWidth="1"/>
    <col min="11783" max="11784" width="0" style="3" hidden="1" customWidth="1"/>
    <col min="11785" max="11785" width="4.7109375" style="3" bestFit="1" customWidth="1"/>
    <col min="11786" max="11786" width="3.28515625" style="3" bestFit="1" customWidth="1"/>
    <col min="11787" max="11787" width="0" style="3" hidden="1" customWidth="1"/>
    <col min="11788" max="11788" width="5.42578125" style="3" bestFit="1" customWidth="1"/>
    <col min="11789" max="11789" width="4" style="3" bestFit="1" customWidth="1"/>
    <col min="11790" max="11790" width="0" style="3" hidden="1" customWidth="1"/>
    <col min="11791" max="11791" width="6.140625" style="3" bestFit="1" customWidth="1"/>
    <col min="11792" max="11792" width="3.140625" style="3" bestFit="1" customWidth="1"/>
    <col min="11793" max="11793" width="0" style="3" hidden="1" customWidth="1"/>
    <col min="11794" max="11794" width="5.42578125" style="3" bestFit="1" customWidth="1"/>
    <col min="11795" max="11795" width="2.7109375" style="3" bestFit="1" customWidth="1"/>
    <col min="11796" max="11796" width="0" style="3" hidden="1" customWidth="1"/>
    <col min="11797" max="11797" width="4" style="3" bestFit="1" customWidth="1"/>
    <col min="11798" max="11798" width="3.140625" style="3" customWidth="1"/>
    <col min="11799" max="11799" width="0" style="3" hidden="1" customWidth="1"/>
    <col min="11800" max="11800" width="5.7109375" style="3" bestFit="1" customWidth="1"/>
    <col min="11801" max="11801" width="2.140625" style="3" customWidth="1"/>
    <col min="11802" max="11802" width="0" style="3" hidden="1" customWidth="1"/>
    <col min="11803" max="11803" width="5.28515625" style="3" customWidth="1"/>
    <col min="11804" max="11804" width="3" style="3" customWidth="1"/>
    <col min="11805" max="11805" width="0" style="3" hidden="1" customWidth="1"/>
    <col min="11806" max="11806" width="5.42578125" style="3" bestFit="1" customWidth="1"/>
    <col min="11807" max="11807" width="2.28515625" style="3" customWidth="1"/>
    <col min="11808" max="11808" width="0" style="3" hidden="1" customWidth="1"/>
    <col min="11809" max="11809" width="4.7109375" style="3" bestFit="1" customWidth="1"/>
    <col min="11810" max="11810" width="3.140625" style="3" bestFit="1" customWidth="1"/>
    <col min="11811" max="11811" width="0" style="3" hidden="1" customWidth="1"/>
    <col min="11812" max="11812" width="4.7109375" style="3" bestFit="1" customWidth="1"/>
    <col min="11813" max="11813" width="2.7109375" style="3" customWidth="1"/>
    <col min="11814" max="11814" width="0" style="3" hidden="1" customWidth="1"/>
    <col min="11815" max="11815" width="5.85546875" style="3" customWidth="1"/>
    <col min="11816" max="11816" width="4.42578125" style="3" bestFit="1" customWidth="1"/>
    <col min="11817" max="11819" width="0" style="3" hidden="1" customWidth="1"/>
    <col min="11820" max="11820" width="6.5703125" style="3" bestFit="1" customWidth="1"/>
    <col min="11821" max="11821" width="3" style="3" bestFit="1" customWidth="1"/>
    <col min="11822" max="11822" width="0" style="3" hidden="1" customWidth="1"/>
    <col min="11823" max="11823" width="5" style="3" bestFit="1" customWidth="1"/>
    <col min="11824" max="11824" width="3" style="3" bestFit="1" customWidth="1"/>
    <col min="11825" max="11825" width="0" style="3" hidden="1" customWidth="1"/>
    <col min="11826" max="11826" width="4" style="3" bestFit="1" customWidth="1"/>
    <col min="11827" max="11827" width="3" style="3" bestFit="1" customWidth="1"/>
    <col min="11828" max="11828" width="0" style="3" hidden="1" customWidth="1"/>
    <col min="11829" max="11829" width="4" style="3" bestFit="1" customWidth="1"/>
    <col min="11830" max="11830" width="2.28515625" style="3" customWidth="1"/>
    <col min="11831" max="11831" width="0" style="3" hidden="1" customWidth="1"/>
    <col min="11832" max="11832" width="3.28515625" style="3" bestFit="1" customWidth="1"/>
    <col min="11833" max="11833" width="5.7109375" style="3" customWidth="1"/>
    <col min="11834" max="11834" width="5.140625" style="3" customWidth="1"/>
    <col min="11835" max="11835" width="0" style="3" hidden="1" customWidth="1"/>
    <col min="11836" max="11836" width="6.28515625" style="3" customWidth="1"/>
    <col min="11837" max="11971" width="9.42578125" style="3" customWidth="1"/>
    <col min="11972" max="11972" width="3.7109375" style="3" bestFit="1" customWidth="1"/>
    <col min="11973" max="11973" width="21" style="3" bestFit="1" customWidth="1"/>
    <col min="11974" max="11974" width="5" style="3" bestFit="1" customWidth="1"/>
    <col min="11975" max="11975" width="5.5703125" style="3" bestFit="1" customWidth="1"/>
    <col min="11976" max="11976" width="5" style="3" bestFit="1" customWidth="1"/>
    <col min="11977" max="11977" width="5.85546875" style="3" bestFit="1" customWidth="1"/>
    <col min="11978" max="11978" width="5.42578125" style="3" bestFit="1" customWidth="1"/>
    <col min="11979" max="11985" width="3.140625" style="3" bestFit="1" customWidth="1"/>
    <col min="11986" max="11987" width="5.5703125" style="3" bestFit="1" customWidth="1"/>
    <col min="11988" max="11989" width="3.140625" style="3" bestFit="1" customWidth="1"/>
    <col min="11990" max="11990" width="5.42578125" style="3" bestFit="1" customWidth="1"/>
    <col min="11991" max="11998" width="3.140625" style="3" bestFit="1" customWidth="1"/>
    <col min="11999" max="11999" width="4.5703125" style="3" bestFit="1" customWidth="1"/>
    <col min="12000" max="12001" width="5.5703125" style="3" bestFit="1" customWidth="1"/>
    <col min="12002" max="12002" width="3.7109375" style="3" bestFit="1" customWidth="1"/>
    <col min="12003" max="12005" width="3.140625" style="3" bestFit="1" customWidth="1"/>
    <col min="12006" max="12006" width="5.5703125" style="3" bestFit="1" customWidth="1"/>
    <col min="12007" max="12007" width="3.7109375" style="3" bestFit="1" customWidth="1"/>
    <col min="12008" max="12008" width="4.5703125" style="3" bestFit="1" customWidth="1"/>
    <col min="12009" max="12009" width="3.140625" style="3" bestFit="1" customWidth="1"/>
    <col min="12010" max="12012" width="4.5703125" style="3" bestFit="1" customWidth="1"/>
    <col min="12013" max="12013" width="5.5703125" style="3" bestFit="1" customWidth="1"/>
    <col min="12014" max="12014" width="5.42578125" style="3" bestFit="1" customWidth="1"/>
    <col min="12015" max="12015" width="5" style="3" bestFit="1" customWidth="1"/>
    <col min="12016" max="12016" width="4.5703125" style="3" bestFit="1" customWidth="1"/>
    <col min="12017" max="12017" width="3.7109375" style="3" bestFit="1" customWidth="1"/>
    <col min="12018" max="12018" width="5.42578125" style="3" bestFit="1" customWidth="1"/>
    <col min="12019" max="12019" width="4.5703125" style="3" bestFit="1" customWidth="1"/>
    <col min="12020" max="12020" width="5.42578125" style="3" bestFit="1" customWidth="1"/>
    <col min="12021" max="12022" width="4.5703125" style="3" bestFit="1" customWidth="1"/>
    <col min="12023" max="12023" width="3.7109375" style="3" bestFit="1" customWidth="1"/>
    <col min="12024" max="12024" width="4.5703125" style="3" bestFit="1" customWidth="1"/>
    <col min="12025" max="12025" width="3.140625" style="3" bestFit="1" customWidth="1"/>
    <col min="12026" max="12026" width="3.7109375" style="3" bestFit="1" customWidth="1"/>
    <col min="12027" max="12027" width="4.5703125" style="3" bestFit="1" customWidth="1"/>
    <col min="12028" max="12029" width="5.5703125" style="3" bestFit="1" customWidth="1"/>
    <col min="12030" max="12030" width="3.7109375" style="3" bestFit="1" customWidth="1"/>
    <col min="12031" max="12031" width="4.5703125" style="3" bestFit="1" customWidth="1"/>
    <col min="12032" max="12032" width="3.7109375" style="3"/>
    <col min="12033" max="12033" width="3.140625" style="3" bestFit="1" customWidth="1"/>
    <col min="12034" max="12034" width="14" style="3" bestFit="1" customWidth="1"/>
    <col min="12035" max="12035" width="3.140625" style="3" bestFit="1" customWidth="1"/>
    <col min="12036" max="12036" width="0" style="3" hidden="1" customWidth="1"/>
    <col min="12037" max="12037" width="4.7109375" style="3" bestFit="1" customWidth="1"/>
    <col min="12038" max="12038" width="3.28515625" style="3" bestFit="1" customWidth="1"/>
    <col min="12039" max="12040" width="0" style="3" hidden="1" customWidth="1"/>
    <col min="12041" max="12041" width="4.7109375" style="3" bestFit="1" customWidth="1"/>
    <col min="12042" max="12042" width="3.28515625" style="3" bestFit="1" customWidth="1"/>
    <col min="12043" max="12043" width="0" style="3" hidden="1" customWidth="1"/>
    <col min="12044" max="12044" width="5.42578125" style="3" bestFit="1" customWidth="1"/>
    <col min="12045" max="12045" width="4" style="3" bestFit="1" customWidth="1"/>
    <col min="12046" max="12046" width="0" style="3" hidden="1" customWidth="1"/>
    <col min="12047" max="12047" width="6.140625" style="3" bestFit="1" customWidth="1"/>
    <col min="12048" max="12048" width="3.140625" style="3" bestFit="1" customWidth="1"/>
    <col min="12049" max="12049" width="0" style="3" hidden="1" customWidth="1"/>
    <col min="12050" max="12050" width="5.42578125" style="3" bestFit="1" customWidth="1"/>
    <col min="12051" max="12051" width="2.7109375" style="3" bestFit="1" customWidth="1"/>
    <col min="12052" max="12052" width="0" style="3" hidden="1" customWidth="1"/>
    <col min="12053" max="12053" width="4" style="3" bestFit="1" customWidth="1"/>
    <col min="12054" max="12054" width="3.140625" style="3" customWidth="1"/>
    <col min="12055" max="12055" width="0" style="3" hidden="1" customWidth="1"/>
    <col min="12056" max="12056" width="5.7109375" style="3" bestFit="1" customWidth="1"/>
    <col min="12057" max="12057" width="2.140625" style="3" customWidth="1"/>
    <col min="12058" max="12058" width="0" style="3" hidden="1" customWidth="1"/>
    <col min="12059" max="12059" width="5.28515625" style="3" customWidth="1"/>
    <col min="12060" max="12060" width="3" style="3" customWidth="1"/>
    <col min="12061" max="12061" width="0" style="3" hidden="1" customWidth="1"/>
    <col min="12062" max="12062" width="5.42578125" style="3" bestFit="1" customWidth="1"/>
    <col min="12063" max="12063" width="2.28515625" style="3" customWidth="1"/>
    <col min="12064" max="12064" width="0" style="3" hidden="1" customWidth="1"/>
    <col min="12065" max="12065" width="4.7109375" style="3" bestFit="1" customWidth="1"/>
    <col min="12066" max="12066" width="3.140625" style="3" bestFit="1" customWidth="1"/>
    <col min="12067" max="12067" width="0" style="3" hidden="1" customWidth="1"/>
    <col min="12068" max="12068" width="4.7109375" style="3" bestFit="1" customWidth="1"/>
    <col min="12069" max="12069" width="2.7109375" style="3" customWidth="1"/>
    <col min="12070" max="12070" width="0" style="3" hidden="1" customWidth="1"/>
    <col min="12071" max="12071" width="5.85546875" style="3" customWidth="1"/>
    <col min="12072" max="12072" width="4.42578125" style="3" bestFit="1" customWidth="1"/>
    <col min="12073" max="12075" width="0" style="3" hidden="1" customWidth="1"/>
    <col min="12076" max="12076" width="6.5703125" style="3" bestFit="1" customWidth="1"/>
    <col min="12077" max="12077" width="3" style="3" bestFit="1" customWidth="1"/>
    <col min="12078" max="12078" width="0" style="3" hidden="1" customWidth="1"/>
    <col min="12079" max="12079" width="5" style="3" bestFit="1" customWidth="1"/>
    <col min="12080" max="12080" width="3" style="3" bestFit="1" customWidth="1"/>
    <col min="12081" max="12081" width="0" style="3" hidden="1" customWidth="1"/>
    <col min="12082" max="12082" width="4" style="3" bestFit="1" customWidth="1"/>
    <col min="12083" max="12083" width="3" style="3" bestFit="1" customWidth="1"/>
    <col min="12084" max="12084" width="0" style="3" hidden="1" customWidth="1"/>
    <col min="12085" max="12085" width="4" style="3" bestFit="1" customWidth="1"/>
    <col min="12086" max="12086" width="2.28515625" style="3" customWidth="1"/>
    <col min="12087" max="12087" width="0" style="3" hidden="1" customWidth="1"/>
    <col min="12088" max="12088" width="3.28515625" style="3" bestFit="1" customWidth="1"/>
    <col min="12089" max="12089" width="5.7109375" style="3" customWidth="1"/>
    <col min="12090" max="12090" width="5.140625" style="3" customWidth="1"/>
    <col min="12091" max="12091" width="0" style="3" hidden="1" customWidth="1"/>
    <col min="12092" max="12092" width="6.28515625" style="3" customWidth="1"/>
    <col min="12093" max="12227" width="9.42578125" style="3" customWidth="1"/>
    <col min="12228" max="12228" width="3.7109375" style="3" bestFit="1" customWidth="1"/>
    <col min="12229" max="12229" width="21" style="3" bestFit="1" customWidth="1"/>
    <col min="12230" max="12230" width="5" style="3" bestFit="1" customWidth="1"/>
    <col min="12231" max="12231" width="5.5703125" style="3" bestFit="1" customWidth="1"/>
    <col min="12232" max="12232" width="5" style="3" bestFit="1" customWidth="1"/>
    <col min="12233" max="12233" width="5.85546875" style="3" bestFit="1" customWidth="1"/>
    <col min="12234" max="12234" width="5.42578125" style="3" bestFit="1" customWidth="1"/>
    <col min="12235" max="12241" width="3.140625" style="3" bestFit="1" customWidth="1"/>
    <col min="12242" max="12243" width="5.5703125" style="3" bestFit="1" customWidth="1"/>
    <col min="12244" max="12245" width="3.140625" style="3" bestFit="1" customWidth="1"/>
    <col min="12246" max="12246" width="5.42578125" style="3" bestFit="1" customWidth="1"/>
    <col min="12247" max="12254" width="3.140625" style="3" bestFit="1" customWidth="1"/>
    <col min="12255" max="12255" width="4.5703125" style="3" bestFit="1" customWidth="1"/>
    <col min="12256" max="12257" width="5.5703125" style="3" bestFit="1" customWidth="1"/>
    <col min="12258" max="12258" width="3.7109375" style="3" bestFit="1" customWidth="1"/>
    <col min="12259" max="12261" width="3.140625" style="3" bestFit="1" customWidth="1"/>
    <col min="12262" max="12262" width="5.5703125" style="3" bestFit="1" customWidth="1"/>
    <col min="12263" max="12263" width="3.7109375" style="3" bestFit="1" customWidth="1"/>
    <col min="12264" max="12264" width="4.5703125" style="3" bestFit="1" customWidth="1"/>
    <col min="12265" max="12265" width="3.140625" style="3" bestFit="1" customWidth="1"/>
    <col min="12266" max="12268" width="4.5703125" style="3" bestFit="1" customWidth="1"/>
    <col min="12269" max="12269" width="5.5703125" style="3" bestFit="1" customWidth="1"/>
    <col min="12270" max="12270" width="5.42578125" style="3" bestFit="1" customWidth="1"/>
    <col min="12271" max="12271" width="5" style="3" bestFit="1" customWidth="1"/>
    <col min="12272" max="12272" width="4.5703125" style="3" bestFit="1" customWidth="1"/>
    <col min="12273" max="12273" width="3.7109375" style="3" bestFit="1" customWidth="1"/>
    <col min="12274" max="12274" width="5.42578125" style="3" bestFit="1" customWidth="1"/>
    <col min="12275" max="12275" width="4.5703125" style="3" bestFit="1" customWidth="1"/>
    <col min="12276" max="12276" width="5.42578125" style="3" bestFit="1" customWidth="1"/>
    <col min="12277" max="12278" width="4.5703125" style="3" bestFit="1" customWidth="1"/>
    <col min="12279" max="12279" width="3.7109375" style="3" bestFit="1" customWidth="1"/>
    <col min="12280" max="12280" width="4.5703125" style="3" bestFit="1" customWidth="1"/>
    <col min="12281" max="12281" width="3.140625" style="3" bestFit="1" customWidth="1"/>
    <col min="12282" max="12282" width="3.7109375" style="3" bestFit="1" customWidth="1"/>
    <col min="12283" max="12283" width="4.5703125" style="3" bestFit="1" customWidth="1"/>
    <col min="12284" max="12285" width="5.5703125" style="3" bestFit="1" customWidth="1"/>
    <col min="12286" max="12286" width="3.7109375" style="3" bestFit="1" customWidth="1"/>
    <col min="12287" max="12287" width="4.5703125" style="3" bestFit="1" customWidth="1"/>
    <col min="12288" max="12288" width="3.7109375" style="3"/>
    <col min="12289" max="12289" width="3.140625" style="3" bestFit="1" customWidth="1"/>
    <col min="12290" max="12290" width="14" style="3" bestFit="1" customWidth="1"/>
    <col min="12291" max="12291" width="3.140625" style="3" bestFit="1" customWidth="1"/>
    <col min="12292" max="12292" width="0" style="3" hidden="1" customWidth="1"/>
    <col min="12293" max="12293" width="4.7109375" style="3" bestFit="1" customWidth="1"/>
    <col min="12294" max="12294" width="3.28515625" style="3" bestFit="1" customWidth="1"/>
    <col min="12295" max="12296" width="0" style="3" hidden="1" customWidth="1"/>
    <col min="12297" max="12297" width="4.7109375" style="3" bestFit="1" customWidth="1"/>
    <col min="12298" max="12298" width="3.28515625" style="3" bestFit="1" customWidth="1"/>
    <col min="12299" max="12299" width="0" style="3" hidden="1" customWidth="1"/>
    <col min="12300" max="12300" width="5.42578125" style="3" bestFit="1" customWidth="1"/>
    <col min="12301" max="12301" width="4" style="3" bestFit="1" customWidth="1"/>
    <col min="12302" max="12302" width="0" style="3" hidden="1" customWidth="1"/>
    <col min="12303" max="12303" width="6.140625" style="3" bestFit="1" customWidth="1"/>
    <col min="12304" max="12304" width="3.140625" style="3" bestFit="1" customWidth="1"/>
    <col min="12305" max="12305" width="0" style="3" hidden="1" customWidth="1"/>
    <col min="12306" max="12306" width="5.42578125" style="3" bestFit="1" customWidth="1"/>
    <col min="12307" max="12307" width="2.7109375" style="3" bestFit="1" customWidth="1"/>
    <col min="12308" max="12308" width="0" style="3" hidden="1" customWidth="1"/>
    <col min="12309" max="12309" width="4" style="3" bestFit="1" customWidth="1"/>
    <col min="12310" max="12310" width="3.140625" style="3" customWidth="1"/>
    <col min="12311" max="12311" width="0" style="3" hidden="1" customWidth="1"/>
    <col min="12312" max="12312" width="5.7109375" style="3" bestFit="1" customWidth="1"/>
    <col min="12313" max="12313" width="2.140625" style="3" customWidth="1"/>
    <col min="12314" max="12314" width="0" style="3" hidden="1" customWidth="1"/>
    <col min="12315" max="12315" width="5.28515625" style="3" customWidth="1"/>
    <col min="12316" max="12316" width="3" style="3" customWidth="1"/>
    <col min="12317" max="12317" width="0" style="3" hidden="1" customWidth="1"/>
    <col min="12318" max="12318" width="5.42578125" style="3" bestFit="1" customWidth="1"/>
    <col min="12319" max="12319" width="2.28515625" style="3" customWidth="1"/>
    <col min="12320" max="12320" width="0" style="3" hidden="1" customWidth="1"/>
    <col min="12321" max="12321" width="4.7109375" style="3" bestFit="1" customWidth="1"/>
    <col min="12322" max="12322" width="3.140625" style="3" bestFit="1" customWidth="1"/>
    <col min="12323" max="12323" width="0" style="3" hidden="1" customWidth="1"/>
    <col min="12324" max="12324" width="4.7109375" style="3" bestFit="1" customWidth="1"/>
    <col min="12325" max="12325" width="2.7109375" style="3" customWidth="1"/>
    <col min="12326" max="12326" width="0" style="3" hidden="1" customWidth="1"/>
    <col min="12327" max="12327" width="5.85546875" style="3" customWidth="1"/>
    <col min="12328" max="12328" width="4.42578125" style="3" bestFit="1" customWidth="1"/>
    <col min="12329" max="12331" width="0" style="3" hidden="1" customWidth="1"/>
    <col min="12332" max="12332" width="6.5703125" style="3" bestFit="1" customWidth="1"/>
    <col min="12333" max="12333" width="3" style="3" bestFit="1" customWidth="1"/>
    <col min="12334" max="12334" width="0" style="3" hidden="1" customWidth="1"/>
    <col min="12335" max="12335" width="5" style="3" bestFit="1" customWidth="1"/>
    <col min="12336" max="12336" width="3" style="3" bestFit="1" customWidth="1"/>
    <col min="12337" max="12337" width="0" style="3" hidden="1" customWidth="1"/>
    <col min="12338" max="12338" width="4" style="3" bestFit="1" customWidth="1"/>
    <col min="12339" max="12339" width="3" style="3" bestFit="1" customWidth="1"/>
    <col min="12340" max="12340" width="0" style="3" hidden="1" customWidth="1"/>
    <col min="12341" max="12341" width="4" style="3" bestFit="1" customWidth="1"/>
    <col min="12342" max="12342" width="2.28515625" style="3" customWidth="1"/>
    <col min="12343" max="12343" width="0" style="3" hidden="1" customWidth="1"/>
    <col min="12344" max="12344" width="3.28515625" style="3" bestFit="1" customWidth="1"/>
    <col min="12345" max="12345" width="5.7109375" style="3" customWidth="1"/>
    <col min="12346" max="12346" width="5.140625" style="3" customWidth="1"/>
    <col min="12347" max="12347" width="0" style="3" hidden="1" customWidth="1"/>
    <col min="12348" max="12348" width="6.28515625" style="3" customWidth="1"/>
    <col min="12349" max="12483" width="9.42578125" style="3" customWidth="1"/>
    <col min="12484" max="12484" width="3.7109375" style="3" bestFit="1" customWidth="1"/>
    <col min="12485" max="12485" width="21" style="3" bestFit="1" customWidth="1"/>
    <col min="12486" max="12486" width="5" style="3" bestFit="1" customWidth="1"/>
    <col min="12487" max="12487" width="5.5703125" style="3" bestFit="1" customWidth="1"/>
    <col min="12488" max="12488" width="5" style="3" bestFit="1" customWidth="1"/>
    <col min="12489" max="12489" width="5.85546875" style="3" bestFit="1" customWidth="1"/>
    <col min="12490" max="12490" width="5.42578125" style="3" bestFit="1" customWidth="1"/>
    <col min="12491" max="12497" width="3.140625" style="3" bestFit="1" customWidth="1"/>
    <col min="12498" max="12499" width="5.5703125" style="3" bestFit="1" customWidth="1"/>
    <col min="12500" max="12501" width="3.140625" style="3" bestFit="1" customWidth="1"/>
    <col min="12502" max="12502" width="5.42578125" style="3" bestFit="1" customWidth="1"/>
    <col min="12503" max="12510" width="3.140625" style="3" bestFit="1" customWidth="1"/>
    <col min="12511" max="12511" width="4.5703125" style="3" bestFit="1" customWidth="1"/>
    <col min="12512" max="12513" width="5.5703125" style="3" bestFit="1" customWidth="1"/>
    <col min="12514" max="12514" width="3.7109375" style="3" bestFit="1" customWidth="1"/>
    <col min="12515" max="12517" width="3.140625" style="3" bestFit="1" customWidth="1"/>
    <col min="12518" max="12518" width="5.5703125" style="3" bestFit="1" customWidth="1"/>
    <col min="12519" max="12519" width="3.7109375" style="3" bestFit="1" customWidth="1"/>
    <col min="12520" max="12520" width="4.5703125" style="3" bestFit="1" customWidth="1"/>
    <col min="12521" max="12521" width="3.140625" style="3" bestFit="1" customWidth="1"/>
    <col min="12522" max="12524" width="4.5703125" style="3" bestFit="1" customWidth="1"/>
    <col min="12525" max="12525" width="5.5703125" style="3" bestFit="1" customWidth="1"/>
    <col min="12526" max="12526" width="5.42578125" style="3" bestFit="1" customWidth="1"/>
    <col min="12527" max="12527" width="5" style="3" bestFit="1" customWidth="1"/>
    <col min="12528" max="12528" width="4.5703125" style="3" bestFit="1" customWidth="1"/>
    <col min="12529" max="12529" width="3.7109375" style="3" bestFit="1" customWidth="1"/>
    <col min="12530" max="12530" width="5.42578125" style="3" bestFit="1" customWidth="1"/>
    <col min="12531" max="12531" width="4.5703125" style="3" bestFit="1" customWidth="1"/>
    <col min="12532" max="12532" width="5.42578125" style="3" bestFit="1" customWidth="1"/>
    <col min="12533" max="12534" width="4.5703125" style="3" bestFit="1" customWidth="1"/>
    <col min="12535" max="12535" width="3.7109375" style="3" bestFit="1" customWidth="1"/>
    <col min="12536" max="12536" width="4.5703125" style="3" bestFit="1" customWidth="1"/>
    <col min="12537" max="12537" width="3.140625" style="3" bestFit="1" customWidth="1"/>
    <col min="12538" max="12538" width="3.7109375" style="3" bestFit="1" customWidth="1"/>
    <col min="12539" max="12539" width="4.5703125" style="3" bestFit="1" customWidth="1"/>
    <col min="12540" max="12541" width="5.5703125" style="3" bestFit="1" customWidth="1"/>
    <col min="12542" max="12542" width="3.7109375" style="3" bestFit="1" customWidth="1"/>
    <col min="12543" max="12543" width="4.5703125" style="3" bestFit="1" customWidth="1"/>
    <col min="12544" max="12544" width="3.7109375" style="3"/>
    <col min="12545" max="12545" width="3.140625" style="3" bestFit="1" customWidth="1"/>
    <col min="12546" max="12546" width="14" style="3" bestFit="1" customWidth="1"/>
    <col min="12547" max="12547" width="3.140625" style="3" bestFit="1" customWidth="1"/>
    <col min="12548" max="12548" width="0" style="3" hidden="1" customWidth="1"/>
    <col min="12549" max="12549" width="4.7109375" style="3" bestFit="1" customWidth="1"/>
    <col min="12550" max="12550" width="3.28515625" style="3" bestFit="1" customWidth="1"/>
    <col min="12551" max="12552" width="0" style="3" hidden="1" customWidth="1"/>
    <col min="12553" max="12553" width="4.7109375" style="3" bestFit="1" customWidth="1"/>
    <col min="12554" max="12554" width="3.28515625" style="3" bestFit="1" customWidth="1"/>
    <col min="12555" max="12555" width="0" style="3" hidden="1" customWidth="1"/>
    <col min="12556" max="12556" width="5.42578125" style="3" bestFit="1" customWidth="1"/>
    <col min="12557" max="12557" width="4" style="3" bestFit="1" customWidth="1"/>
    <col min="12558" max="12558" width="0" style="3" hidden="1" customWidth="1"/>
    <col min="12559" max="12559" width="6.140625" style="3" bestFit="1" customWidth="1"/>
    <col min="12560" max="12560" width="3.140625" style="3" bestFit="1" customWidth="1"/>
    <col min="12561" max="12561" width="0" style="3" hidden="1" customWidth="1"/>
    <col min="12562" max="12562" width="5.42578125" style="3" bestFit="1" customWidth="1"/>
    <col min="12563" max="12563" width="2.7109375" style="3" bestFit="1" customWidth="1"/>
    <col min="12564" max="12564" width="0" style="3" hidden="1" customWidth="1"/>
    <col min="12565" max="12565" width="4" style="3" bestFit="1" customWidth="1"/>
    <col min="12566" max="12566" width="3.140625" style="3" customWidth="1"/>
    <col min="12567" max="12567" width="0" style="3" hidden="1" customWidth="1"/>
    <col min="12568" max="12568" width="5.7109375" style="3" bestFit="1" customWidth="1"/>
    <col min="12569" max="12569" width="2.140625" style="3" customWidth="1"/>
    <col min="12570" max="12570" width="0" style="3" hidden="1" customWidth="1"/>
    <col min="12571" max="12571" width="5.28515625" style="3" customWidth="1"/>
    <col min="12572" max="12572" width="3" style="3" customWidth="1"/>
    <col min="12573" max="12573" width="0" style="3" hidden="1" customWidth="1"/>
    <col min="12574" max="12574" width="5.42578125" style="3" bestFit="1" customWidth="1"/>
    <col min="12575" max="12575" width="2.28515625" style="3" customWidth="1"/>
    <col min="12576" max="12576" width="0" style="3" hidden="1" customWidth="1"/>
    <col min="12577" max="12577" width="4.7109375" style="3" bestFit="1" customWidth="1"/>
    <col min="12578" max="12578" width="3.140625" style="3" bestFit="1" customWidth="1"/>
    <col min="12579" max="12579" width="0" style="3" hidden="1" customWidth="1"/>
    <col min="12580" max="12580" width="4.7109375" style="3" bestFit="1" customWidth="1"/>
    <col min="12581" max="12581" width="2.7109375" style="3" customWidth="1"/>
    <col min="12582" max="12582" width="0" style="3" hidden="1" customWidth="1"/>
    <col min="12583" max="12583" width="5.85546875" style="3" customWidth="1"/>
    <col min="12584" max="12584" width="4.42578125" style="3" bestFit="1" customWidth="1"/>
    <col min="12585" max="12587" width="0" style="3" hidden="1" customWidth="1"/>
    <col min="12588" max="12588" width="6.5703125" style="3" bestFit="1" customWidth="1"/>
    <col min="12589" max="12589" width="3" style="3" bestFit="1" customWidth="1"/>
    <col min="12590" max="12590" width="0" style="3" hidden="1" customWidth="1"/>
    <col min="12591" max="12591" width="5" style="3" bestFit="1" customWidth="1"/>
    <col min="12592" max="12592" width="3" style="3" bestFit="1" customWidth="1"/>
    <col min="12593" max="12593" width="0" style="3" hidden="1" customWidth="1"/>
    <col min="12594" max="12594" width="4" style="3" bestFit="1" customWidth="1"/>
    <col min="12595" max="12595" width="3" style="3" bestFit="1" customWidth="1"/>
    <col min="12596" max="12596" width="0" style="3" hidden="1" customWidth="1"/>
    <col min="12597" max="12597" width="4" style="3" bestFit="1" customWidth="1"/>
    <col min="12598" max="12598" width="2.28515625" style="3" customWidth="1"/>
    <col min="12599" max="12599" width="0" style="3" hidden="1" customWidth="1"/>
    <col min="12600" max="12600" width="3.28515625" style="3" bestFit="1" customWidth="1"/>
    <col min="12601" max="12601" width="5.7109375" style="3" customWidth="1"/>
    <col min="12602" max="12602" width="5.140625" style="3" customWidth="1"/>
    <col min="12603" max="12603" width="0" style="3" hidden="1" customWidth="1"/>
    <col min="12604" max="12604" width="6.28515625" style="3" customWidth="1"/>
    <col min="12605" max="12739" width="9.42578125" style="3" customWidth="1"/>
    <col min="12740" max="12740" width="3.7109375" style="3" bestFit="1" customWidth="1"/>
    <col min="12741" max="12741" width="21" style="3" bestFit="1" customWidth="1"/>
    <col min="12742" max="12742" width="5" style="3" bestFit="1" customWidth="1"/>
    <col min="12743" max="12743" width="5.5703125" style="3" bestFit="1" customWidth="1"/>
    <col min="12744" max="12744" width="5" style="3" bestFit="1" customWidth="1"/>
    <col min="12745" max="12745" width="5.85546875" style="3" bestFit="1" customWidth="1"/>
    <col min="12746" max="12746" width="5.42578125" style="3" bestFit="1" customWidth="1"/>
    <col min="12747" max="12753" width="3.140625" style="3" bestFit="1" customWidth="1"/>
    <col min="12754" max="12755" width="5.5703125" style="3" bestFit="1" customWidth="1"/>
    <col min="12756" max="12757" width="3.140625" style="3" bestFit="1" customWidth="1"/>
    <col min="12758" max="12758" width="5.42578125" style="3" bestFit="1" customWidth="1"/>
    <col min="12759" max="12766" width="3.140625" style="3" bestFit="1" customWidth="1"/>
    <col min="12767" max="12767" width="4.5703125" style="3" bestFit="1" customWidth="1"/>
    <col min="12768" max="12769" width="5.5703125" style="3" bestFit="1" customWidth="1"/>
    <col min="12770" max="12770" width="3.7109375" style="3" bestFit="1" customWidth="1"/>
    <col min="12771" max="12773" width="3.140625" style="3" bestFit="1" customWidth="1"/>
    <col min="12774" max="12774" width="5.5703125" style="3" bestFit="1" customWidth="1"/>
    <col min="12775" max="12775" width="3.7109375" style="3" bestFit="1" customWidth="1"/>
    <col min="12776" max="12776" width="4.5703125" style="3" bestFit="1" customWidth="1"/>
    <col min="12777" max="12777" width="3.140625" style="3" bestFit="1" customWidth="1"/>
    <col min="12778" max="12780" width="4.5703125" style="3" bestFit="1" customWidth="1"/>
    <col min="12781" max="12781" width="5.5703125" style="3" bestFit="1" customWidth="1"/>
    <col min="12782" max="12782" width="5.42578125" style="3" bestFit="1" customWidth="1"/>
    <col min="12783" max="12783" width="5" style="3" bestFit="1" customWidth="1"/>
    <col min="12784" max="12784" width="4.5703125" style="3" bestFit="1" customWidth="1"/>
    <col min="12785" max="12785" width="3.7109375" style="3" bestFit="1" customWidth="1"/>
    <col min="12786" max="12786" width="5.42578125" style="3" bestFit="1" customWidth="1"/>
    <col min="12787" max="12787" width="4.5703125" style="3" bestFit="1" customWidth="1"/>
    <col min="12788" max="12788" width="5.42578125" style="3" bestFit="1" customWidth="1"/>
    <col min="12789" max="12790" width="4.5703125" style="3" bestFit="1" customWidth="1"/>
    <col min="12791" max="12791" width="3.7109375" style="3" bestFit="1" customWidth="1"/>
    <col min="12792" max="12792" width="4.5703125" style="3" bestFit="1" customWidth="1"/>
    <col min="12793" max="12793" width="3.140625" style="3" bestFit="1" customWidth="1"/>
    <col min="12794" max="12794" width="3.7109375" style="3" bestFit="1" customWidth="1"/>
    <col min="12795" max="12795" width="4.5703125" style="3" bestFit="1" customWidth="1"/>
    <col min="12796" max="12797" width="5.5703125" style="3" bestFit="1" customWidth="1"/>
    <col min="12798" max="12798" width="3.7109375" style="3" bestFit="1" customWidth="1"/>
    <col min="12799" max="12799" width="4.5703125" style="3" bestFit="1" customWidth="1"/>
    <col min="12800" max="12800" width="3.7109375" style="3"/>
    <col min="12801" max="12801" width="3.140625" style="3" bestFit="1" customWidth="1"/>
    <col min="12802" max="12802" width="14" style="3" bestFit="1" customWidth="1"/>
    <col min="12803" max="12803" width="3.140625" style="3" bestFit="1" customWidth="1"/>
    <col min="12804" max="12804" width="0" style="3" hidden="1" customWidth="1"/>
    <col min="12805" max="12805" width="4.7109375" style="3" bestFit="1" customWidth="1"/>
    <col min="12806" max="12806" width="3.28515625" style="3" bestFit="1" customWidth="1"/>
    <col min="12807" max="12808" width="0" style="3" hidden="1" customWidth="1"/>
    <col min="12809" max="12809" width="4.7109375" style="3" bestFit="1" customWidth="1"/>
    <col min="12810" max="12810" width="3.28515625" style="3" bestFit="1" customWidth="1"/>
    <col min="12811" max="12811" width="0" style="3" hidden="1" customWidth="1"/>
    <col min="12812" max="12812" width="5.42578125" style="3" bestFit="1" customWidth="1"/>
    <col min="12813" max="12813" width="4" style="3" bestFit="1" customWidth="1"/>
    <col min="12814" max="12814" width="0" style="3" hidden="1" customWidth="1"/>
    <col min="12815" max="12815" width="6.140625" style="3" bestFit="1" customWidth="1"/>
    <col min="12816" max="12816" width="3.140625" style="3" bestFit="1" customWidth="1"/>
    <col min="12817" max="12817" width="0" style="3" hidden="1" customWidth="1"/>
    <col min="12818" max="12818" width="5.42578125" style="3" bestFit="1" customWidth="1"/>
    <col min="12819" max="12819" width="2.7109375" style="3" bestFit="1" customWidth="1"/>
    <col min="12820" max="12820" width="0" style="3" hidden="1" customWidth="1"/>
    <col min="12821" max="12821" width="4" style="3" bestFit="1" customWidth="1"/>
    <col min="12822" max="12822" width="3.140625" style="3" customWidth="1"/>
    <col min="12823" max="12823" width="0" style="3" hidden="1" customWidth="1"/>
    <col min="12824" max="12824" width="5.7109375" style="3" bestFit="1" customWidth="1"/>
    <col min="12825" max="12825" width="2.140625" style="3" customWidth="1"/>
    <col min="12826" max="12826" width="0" style="3" hidden="1" customWidth="1"/>
    <col min="12827" max="12827" width="5.28515625" style="3" customWidth="1"/>
    <col min="12828" max="12828" width="3" style="3" customWidth="1"/>
    <col min="12829" max="12829" width="0" style="3" hidden="1" customWidth="1"/>
    <col min="12830" max="12830" width="5.42578125" style="3" bestFit="1" customWidth="1"/>
    <col min="12831" max="12831" width="2.28515625" style="3" customWidth="1"/>
    <col min="12832" max="12832" width="0" style="3" hidden="1" customWidth="1"/>
    <col min="12833" max="12833" width="4.7109375" style="3" bestFit="1" customWidth="1"/>
    <col min="12834" max="12834" width="3.140625" style="3" bestFit="1" customWidth="1"/>
    <col min="12835" max="12835" width="0" style="3" hidden="1" customWidth="1"/>
    <col min="12836" max="12836" width="4.7109375" style="3" bestFit="1" customWidth="1"/>
    <col min="12837" max="12837" width="2.7109375" style="3" customWidth="1"/>
    <col min="12838" max="12838" width="0" style="3" hidden="1" customWidth="1"/>
    <col min="12839" max="12839" width="5.85546875" style="3" customWidth="1"/>
    <col min="12840" max="12840" width="4.42578125" style="3" bestFit="1" customWidth="1"/>
    <col min="12841" max="12843" width="0" style="3" hidden="1" customWidth="1"/>
    <col min="12844" max="12844" width="6.5703125" style="3" bestFit="1" customWidth="1"/>
    <col min="12845" max="12845" width="3" style="3" bestFit="1" customWidth="1"/>
    <col min="12846" max="12846" width="0" style="3" hidden="1" customWidth="1"/>
    <col min="12847" max="12847" width="5" style="3" bestFit="1" customWidth="1"/>
    <col min="12848" max="12848" width="3" style="3" bestFit="1" customWidth="1"/>
    <col min="12849" max="12849" width="0" style="3" hidden="1" customWidth="1"/>
    <col min="12850" max="12850" width="4" style="3" bestFit="1" customWidth="1"/>
    <col min="12851" max="12851" width="3" style="3" bestFit="1" customWidth="1"/>
    <col min="12852" max="12852" width="0" style="3" hidden="1" customWidth="1"/>
    <col min="12853" max="12853" width="4" style="3" bestFit="1" customWidth="1"/>
    <col min="12854" max="12854" width="2.28515625" style="3" customWidth="1"/>
    <col min="12855" max="12855" width="0" style="3" hidden="1" customWidth="1"/>
    <col min="12856" max="12856" width="3.28515625" style="3" bestFit="1" customWidth="1"/>
    <col min="12857" max="12857" width="5.7109375" style="3" customWidth="1"/>
    <col min="12858" max="12858" width="5.140625" style="3" customWidth="1"/>
    <col min="12859" max="12859" width="0" style="3" hidden="1" customWidth="1"/>
    <col min="12860" max="12860" width="6.28515625" style="3" customWidth="1"/>
    <col min="12861" max="12995" width="9.42578125" style="3" customWidth="1"/>
    <col min="12996" max="12996" width="3.7109375" style="3" bestFit="1" customWidth="1"/>
    <col min="12997" max="12997" width="21" style="3" bestFit="1" customWidth="1"/>
    <col min="12998" max="12998" width="5" style="3" bestFit="1" customWidth="1"/>
    <col min="12999" max="12999" width="5.5703125" style="3" bestFit="1" customWidth="1"/>
    <col min="13000" max="13000" width="5" style="3" bestFit="1" customWidth="1"/>
    <col min="13001" max="13001" width="5.85546875" style="3" bestFit="1" customWidth="1"/>
    <col min="13002" max="13002" width="5.42578125" style="3" bestFit="1" customWidth="1"/>
    <col min="13003" max="13009" width="3.140625" style="3" bestFit="1" customWidth="1"/>
    <col min="13010" max="13011" width="5.5703125" style="3" bestFit="1" customWidth="1"/>
    <col min="13012" max="13013" width="3.140625" style="3" bestFit="1" customWidth="1"/>
    <col min="13014" max="13014" width="5.42578125" style="3" bestFit="1" customWidth="1"/>
    <col min="13015" max="13022" width="3.140625" style="3" bestFit="1" customWidth="1"/>
    <col min="13023" max="13023" width="4.5703125" style="3" bestFit="1" customWidth="1"/>
    <col min="13024" max="13025" width="5.5703125" style="3" bestFit="1" customWidth="1"/>
    <col min="13026" max="13026" width="3.7109375" style="3" bestFit="1" customWidth="1"/>
    <col min="13027" max="13029" width="3.140625" style="3" bestFit="1" customWidth="1"/>
    <col min="13030" max="13030" width="5.5703125" style="3" bestFit="1" customWidth="1"/>
    <col min="13031" max="13031" width="3.7109375" style="3" bestFit="1" customWidth="1"/>
    <col min="13032" max="13032" width="4.5703125" style="3" bestFit="1" customWidth="1"/>
    <col min="13033" max="13033" width="3.140625" style="3" bestFit="1" customWidth="1"/>
    <col min="13034" max="13036" width="4.5703125" style="3" bestFit="1" customWidth="1"/>
    <col min="13037" max="13037" width="5.5703125" style="3" bestFit="1" customWidth="1"/>
    <col min="13038" max="13038" width="5.42578125" style="3" bestFit="1" customWidth="1"/>
    <col min="13039" max="13039" width="5" style="3" bestFit="1" customWidth="1"/>
    <col min="13040" max="13040" width="4.5703125" style="3" bestFit="1" customWidth="1"/>
    <col min="13041" max="13041" width="3.7109375" style="3" bestFit="1" customWidth="1"/>
    <col min="13042" max="13042" width="5.42578125" style="3" bestFit="1" customWidth="1"/>
    <col min="13043" max="13043" width="4.5703125" style="3" bestFit="1" customWidth="1"/>
    <col min="13044" max="13044" width="5.42578125" style="3" bestFit="1" customWidth="1"/>
    <col min="13045" max="13046" width="4.5703125" style="3" bestFit="1" customWidth="1"/>
    <col min="13047" max="13047" width="3.7109375" style="3" bestFit="1" customWidth="1"/>
    <col min="13048" max="13048" width="4.5703125" style="3" bestFit="1" customWidth="1"/>
    <col min="13049" max="13049" width="3.140625" style="3" bestFit="1" customWidth="1"/>
    <col min="13050" max="13050" width="3.7109375" style="3" bestFit="1" customWidth="1"/>
    <col min="13051" max="13051" width="4.5703125" style="3" bestFit="1" customWidth="1"/>
    <col min="13052" max="13053" width="5.5703125" style="3" bestFit="1" customWidth="1"/>
    <col min="13054" max="13054" width="3.7109375" style="3" bestFit="1" customWidth="1"/>
    <col min="13055" max="13055" width="4.5703125" style="3" bestFit="1" customWidth="1"/>
    <col min="13056" max="13056" width="3.7109375" style="3"/>
    <col min="13057" max="13057" width="3.140625" style="3" bestFit="1" customWidth="1"/>
    <col min="13058" max="13058" width="14" style="3" bestFit="1" customWidth="1"/>
    <col min="13059" max="13059" width="3.140625" style="3" bestFit="1" customWidth="1"/>
    <col min="13060" max="13060" width="0" style="3" hidden="1" customWidth="1"/>
    <col min="13061" max="13061" width="4.7109375" style="3" bestFit="1" customWidth="1"/>
    <col min="13062" max="13062" width="3.28515625" style="3" bestFit="1" customWidth="1"/>
    <col min="13063" max="13064" width="0" style="3" hidden="1" customWidth="1"/>
    <col min="13065" max="13065" width="4.7109375" style="3" bestFit="1" customWidth="1"/>
    <col min="13066" max="13066" width="3.28515625" style="3" bestFit="1" customWidth="1"/>
    <col min="13067" max="13067" width="0" style="3" hidden="1" customWidth="1"/>
    <col min="13068" max="13068" width="5.42578125" style="3" bestFit="1" customWidth="1"/>
    <col min="13069" max="13069" width="4" style="3" bestFit="1" customWidth="1"/>
    <col min="13070" max="13070" width="0" style="3" hidden="1" customWidth="1"/>
    <col min="13071" max="13071" width="6.140625" style="3" bestFit="1" customWidth="1"/>
    <col min="13072" max="13072" width="3.140625" style="3" bestFit="1" customWidth="1"/>
    <col min="13073" max="13073" width="0" style="3" hidden="1" customWidth="1"/>
    <col min="13074" max="13074" width="5.42578125" style="3" bestFit="1" customWidth="1"/>
    <col min="13075" max="13075" width="2.7109375" style="3" bestFit="1" customWidth="1"/>
    <col min="13076" max="13076" width="0" style="3" hidden="1" customWidth="1"/>
    <col min="13077" max="13077" width="4" style="3" bestFit="1" customWidth="1"/>
    <col min="13078" max="13078" width="3.140625" style="3" customWidth="1"/>
    <col min="13079" max="13079" width="0" style="3" hidden="1" customWidth="1"/>
    <col min="13080" max="13080" width="5.7109375" style="3" bestFit="1" customWidth="1"/>
    <col min="13081" max="13081" width="2.140625" style="3" customWidth="1"/>
    <col min="13082" max="13082" width="0" style="3" hidden="1" customWidth="1"/>
    <col min="13083" max="13083" width="5.28515625" style="3" customWidth="1"/>
    <col min="13084" max="13084" width="3" style="3" customWidth="1"/>
    <col min="13085" max="13085" width="0" style="3" hidden="1" customWidth="1"/>
    <col min="13086" max="13086" width="5.42578125" style="3" bestFit="1" customWidth="1"/>
    <col min="13087" max="13087" width="2.28515625" style="3" customWidth="1"/>
    <col min="13088" max="13088" width="0" style="3" hidden="1" customWidth="1"/>
    <col min="13089" max="13089" width="4.7109375" style="3" bestFit="1" customWidth="1"/>
    <col min="13090" max="13090" width="3.140625" style="3" bestFit="1" customWidth="1"/>
    <col min="13091" max="13091" width="0" style="3" hidden="1" customWidth="1"/>
    <col min="13092" max="13092" width="4.7109375" style="3" bestFit="1" customWidth="1"/>
    <col min="13093" max="13093" width="2.7109375" style="3" customWidth="1"/>
    <col min="13094" max="13094" width="0" style="3" hidden="1" customWidth="1"/>
    <col min="13095" max="13095" width="5.85546875" style="3" customWidth="1"/>
    <col min="13096" max="13096" width="4.42578125" style="3" bestFit="1" customWidth="1"/>
    <col min="13097" max="13099" width="0" style="3" hidden="1" customWidth="1"/>
    <col min="13100" max="13100" width="6.5703125" style="3" bestFit="1" customWidth="1"/>
    <col min="13101" max="13101" width="3" style="3" bestFit="1" customWidth="1"/>
    <col min="13102" max="13102" width="0" style="3" hidden="1" customWidth="1"/>
    <col min="13103" max="13103" width="5" style="3" bestFit="1" customWidth="1"/>
    <col min="13104" max="13104" width="3" style="3" bestFit="1" customWidth="1"/>
    <col min="13105" max="13105" width="0" style="3" hidden="1" customWidth="1"/>
    <col min="13106" max="13106" width="4" style="3" bestFit="1" customWidth="1"/>
    <col min="13107" max="13107" width="3" style="3" bestFit="1" customWidth="1"/>
    <col min="13108" max="13108" width="0" style="3" hidden="1" customWidth="1"/>
    <col min="13109" max="13109" width="4" style="3" bestFit="1" customWidth="1"/>
    <col min="13110" max="13110" width="2.28515625" style="3" customWidth="1"/>
    <col min="13111" max="13111" width="0" style="3" hidden="1" customWidth="1"/>
    <col min="13112" max="13112" width="3.28515625" style="3" bestFit="1" customWidth="1"/>
    <col min="13113" max="13113" width="5.7109375" style="3" customWidth="1"/>
    <col min="13114" max="13114" width="5.140625" style="3" customWidth="1"/>
    <col min="13115" max="13115" width="0" style="3" hidden="1" customWidth="1"/>
    <col min="13116" max="13116" width="6.28515625" style="3" customWidth="1"/>
    <col min="13117" max="13251" width="9.42578125" style="3" customWidth="1"/>
    <col min="13252" max="13252" width="3.7109375" style="3" bestFit="1" customWidth="1"/>
    <col min="13253" max="13253" width="21" style="3" bestFit="1" customWidth="1"/>
    <col min="13254" max="13254" width="5" style="3" bestFit="1" customWidth="1"/>
    <col min="13255" max="13255" width="5.5703125" style="3" bestFit="1" customWidth="1"/>
    <col min="13256" max="13256" width="5" style="3" bestFit="1" customWidth="1"/>
    <col min="13257" max="13257" width="5.85546875" style="3" bestFit="1" customWidth="1"/>
    <col min="13258" max="13258" width="5.42578125" style="3" bestFit="1" customWidth="1"/>
    <col min="13259" max="13265" width="3.140625" style="3" bestFit="1" customWidth="1"/>
    <col min="13266" max="13267" width="5.5703125" style="3" bestFit="1" customWidth="1"/>
    <col min="13268" max="13269" width="3.140625" style="3" bestFit="1" customWidth="1"/>
    <col min="13270" max="13270" width="5.42578125" style="3" bestFit="1" customWidth="1"/>
    <col min="13271" max="13278" width="3.140625" style="3" bestFit="1" customWidth="1"/>
    <col min="13279" max="13279" width="4.5703125" style="3" bestFit="1" customWidth="1"/>
    <col min="13280" max="13281" width="5.5703125" style="3" bestFit="1" customWidth="1"/>
    <col min="13282" max="13282" width="3.7109375" style="3" bestFit="1" customWidth="1"/>
    <col min="13283" max="13285" width="3.140625" style="3" bestFit="1" customWidth="1"/>
    <col min="13286" max="13286" width="5.5703125" style="3" bestFit="1" customWidth="1"/>
    <col min="13287" max="13287" width="3.7109375" style="3" bestFit="1" customWidth="1"/>
    <col min="13288" max="13288" width="4.5703125" style="3" bestFit="1" customWidth="1"/>
    <col min="13289" max="13289" width="3.140625" style="3" bestFit="1" customWidth="1"/>
    <col min="13290" max="13292" width="4.5703125" style="3" bestFit="1" customWidth="1"/>
    <col min="13293" max="13293" width="5.5703125" style="3" bestFit="1" customWidth="1"/>
    <col min="13294" max="13294" width="5.42578125" style="3" bestFit="1" customWidth="1"/>
    <col min="13295" max="13295" width="5" style="3" bestFit="1" customWidth="1"/>
    <col min="13296" max="13296" width="4.5703125" style="3" bestFit="1" customWidth="1"/>
    <col min="13297" max="13297" width="3.7109375" style="3" bestFit="1" customWidth="1"/>
    <col min="13298" max="13298" width="5.42578125" style="3" bestFit="1" customWidth="1"/>
    <col min="13299" max="13299" width="4.5703125" style="3" bestFit="1" customWidth="1"/>
    <col min="13300" max="13300" width="5.42578125" style="3" bestFit="1" customWidth="1"/>
    <col min="13301" max="13302" width="4.5703125" style="3" bestFit="1" customWidth="1"/>
    <col min="13303" max="13303" width="3.7109375" style="3" bestFit="1" customWidth="1"/>
    <col min="13304" max="13304" width="4.5703125" style="3" bestFit="1" customWidth="1"/>
    <col min="13305" max="13305" width="3.140625" style="3" bestFit="1" customWidth="1"/>
    <col min="13306" max="13306" width="3.7109375" style="3" bestFit="1" customWidth="1"/>
    <col min="13307" max="13307" width="4.5703125" style="3" bestFit="1" customWidth="1"/>
    <col min="13308" max="13309" width="5.5703125" style="3" bestFit="1" customWidth="1"/>
    <col min="13310" max="13310" width="3.7109375" style="3" bestFit="1" customWidth="1"/>
    <col min="13311" max="13311" width="4.5703125" style="3" bestFit="1" customWidth="1"/>
    <col min="13312" max="13312" width="3.7109375" style="3"/>
    <col min="13313" max="13313" width="3.140625" style="3" bestFit="1" customWidth="1"/>
    <col min="13314" max="13314" width="14" style="3" bestFit="1" customWidth="1"/>
    <col min="13315" max="13315" width="3.140625" style="3" bestFit="1" customWidth="1"/>
    <col min="13316" max="13316" width="0" style="3" hidden="1" customWidth="1"/>
    <col min="13317" max="13317" width="4.7109375" style="3" bestFit="1" customWidth="1"/>
    <col min="13318" max="13318" width="3.28515625" style="3" bestFit="1" customWidth="1"/>
    <col min="13319" max="13320" width="0" style="3" hidden="1" customWidth="1"/>
    <col min="13321" max="13321" width="4.7109375" style="3" bestFit="1" customWidth="1"/>
    <col min="13322" max="13322" width="3.28515625" style="3" bestFit="1" customWidth="1"/>
    <col min="13323" max="13323" width="0" style="3" hidden="1" customWidth="1"/>
    <col min="13324" max="13324" width="5.42578125" style="3" bestFit="1" customWidth="1"/>
    <col min="13325" max="13325" width="4" style="3" bestFit="1" customWidth="1"/>
    <col min="13326" max="13326" width="0" style="3" hidden="1" customWidth="1"/>
    <col min="13327" max="13327" width="6.140625" style="3" bestFit="1" customWidth="1"/>
    <col min="13328" max="13328" width="3.140625" style="3" bestFit="1" customWidth="1"/>
    <col min="13329" max="13329" width="0" style="3" hidden="1" customWidth="1"/>
    <col min="13330" max="13330" width="5.42578125" style="3" bestFit="1" customWidth="1"/>
    <col min="13331" max="13331" width="2.7109375" style="3" bestFit="1" customWidth="1"/>
    <col min="13332" max="13332" width="0" style="3" hidden="1" customWidth="1"/>
    <col min="13333" max="13333" width="4" style="3" bestFit="1" customWidth="1"/>
    <col min="13334" max="13334" width="3.140625" style="3" customWidth="1"/>
    <col min="13335" max="13335" width="0" style="3" hidden="1" customWidth="1"/>
    <col min="13336" max="13336" width="5.7109375" style="3" bestFit="1" customWidth="1"/>
    <col min="13337" max="13337" width="2.140625" style="3" customWidth="1"/>
    <col min="13338" max="13338" width="0" style="3" hidden="1" customWidth="1"/>
    <col min="13339" max="13339" width="5.28515625" style="3" customWidth="1"/>
    <col min="13340" max="13340" width="3" style="3" customWidth="1"/>
    <col min="13341" max="13341" width="0" style="3" hidden="1" customWidth="1"/>
    <col min="13342" max="13342" width="5.42578125" style="3" bestFit="1" customWidth="1"/>
    <col min="13343" max="13343" width="2.28515625" style="3" customWidth="1"/>
    <col min="13344" max="13344" width="0" style="3" hidden="1" customWidth="1"/>
    <col min="13345" max="13345" width="4.7109375" style="3" bestFit="1" customWidth="1"/>
    <col min="13346" max="13346" width="3.140625" style="3" bestFit="1" customWidth="1"/>
    <col min="13347" max="13347" width="0" style="3" hidden="1" customWidth="1"/>
    <col min="13348" max="13348" width="4.7109375" style="3" bestFit="1" customWidth="1"/>
    <col min="13349" max="13349" width="2.7109375" style="3" customWidth="1"/>
    <col min="13350" max="13350" width="0" style="3" hidden="1" customWidth="1"/>
    <col min="13351" max="13351" width="5.85546875" style="3" customWidth="1"/>
    <col min="13352" max="13352" width="4.42578125" style="3" bestFit="1" customWidth="1"/>
    <col min="13353" max="13355" width="0" style="3" hidden="1" customWidth="1"/>
    <col min="13356" max="13356" width="6.5703125" style="3" bestFit="1" customWidth="1"/>
    <col min="13357" max="13357" width="3" style="3" bestFit="1" customWidth="1"/>
    <col min="13358" max="13358" width="0" style="3" hidden="1" customWidth="1"/>
    <col min="13359" max="13359" width="5" style="3" bestFit="1" customWidth="1"/>
    <col min="13360" max="13360" width="3" style="3" bestFit="1" customWidth="1"/>
    <col min="13361" max="13361" width="0" style="3" hidden="1" customWidth="1"/>
    <col min="13362" max="13362" width="4" style="3" bestFit="1" customWidth="1"/>
    <col min="13363" max="13363" width="3" style="3" bestFit="1" customWidth="1"/>
    <col min="13364" max="13364" width="0" style="3" hidden="1" customWidth="1"/>
    <col min="13365" max="13365" width="4" style="3" bestFit="1" customWidth="1"/>
    <col min="13366" max="13366" width="2.28515625" style="3" customWidth="1"/>
    <col min="13367" max="13367" width="0" style="3" hidden="1" customWidth="1"/>
    <col min="13368" max="13368" width="3.28515625" style="3" bestFit="1" customWidth="1"/>
    <col min="13369" max="13369" width="5.7109375" style="3" customWidth="1"/>
    <col min="13370" max="13370" width="5.140625" style="3" customWidth="1"/>
    <col min="13371" max="13371" width="0" style="3" hidden="1" customWidth="1"/>
    <col min="13372" max="13372" width="6.28515625" style="3" customWidth="1"/>
    <col min="13373" max="13507" width="9.42578125" style="3" customWidth="1"/>
    <col min="13508" max="13508" width="3.7109375" style="3" bestFit="1" customWidth="1"/>
    <col min="13509" max="13509" width="21" style="3" bestFit="1" customWidth="1"/>
    <col min="13510" max="13510" width="5" style="3" bestFit="1" customWidth="1"/>
    <col min="13511" max="13511" width="5.5703125" style="3" bestFit="1" customWidth="1"/>
    <col min="13512" max="13512" width="5" style="3" bestFit="1" customWidth="1"/>
    <col min="13513" max="13513" width="5.85546875" style="3" bestFit="1" customWidth="1"/>
    <col min="13514" max="13514" width="5.42578125" style="3" bestFit="1" customWidth="1"/>
    <col min="13515" max="13521" width="3.140625" style="3" bestFit="1" customWidth="1"/>
    <col min="13522" max="13523" width="5.5703125" style="3" bestFit="1" customWidth="1"/>
    <col min="13524" max="13525" width="3.140625" style="3" bestFit="1" customWidth="1"/>
    <col min="13526" max="13526" width="5.42578125" style="3" bestFit="1" customWidth="1"/>
    <col min="13527" max="13534" width="3.140625" style="3" bestFit="1" customWidth="1"/>
    <col min="13535" max="13535" width="4.5703125" style="3" bestFit="1" customWidth="1"/>
    <col min="13536" max="13537" width="5.5703125" style="3" bestFit="1" customWidth="1"/>
    <col min="13538" max="13538" width="3.7109375" style="3" bestFit="1" customWidth="1"/>
    <col min="13539" max="13541" width="3.140625" style="3" bestFit="1" customWidth="1"/>
    <col min="13542" max="13542" width="5.5703125" style="3" bestFit="1" customWidth="1"/>
    <col min="13543" max="13543" width="3.7109375" style="3" bestFit="1" customWidth="1"/>
    <col min="13544" max="13544" width="4.5703125" style="3" bestFit="1" customWidth="1"/>
    <col min="13545" max="13545" width="3.140625" style="3" bestFit="1" customWidth="1"/>
    <col min="13546" max="13548" width="4.5703125" style="3" bestFit="1" customWidth="1"/>
    <col min="13549" max="13549" width="5.5703125" style="3" bestFit="1" customWidth="1"/>
    <col min="13550" max="13550" width="5.42578125" style="3" bestFit="1" customWidth="1"/>
    <col min="13551" max="13551" width="5" style="3" bestFit="1" customWidth="1"/>
    <col min="13552" max="13552" width="4.5703125" style="3" bestFit="1" customWidth="1"/>
    <col min="13553" max="13553" width="3.7109375" style="3" bestFit="1" customWidth="1"/>
    <col min="13554" max="13554" width="5.42578125" style="3" bestFit="1" customWidth="1"/>
    <col min="13555" max="13555" width="4.5703125" style="3" bestFit="1" customWidth="1"/>
    <col min="13556" max="13556" width="5.42578125" style="3" bestFit="1" customWidth="1"/>
    <col min="13557" max="13558" width="4.5703125" style="3" bestFit="1" customWidth="1"/>
    <col min="13559" max="13559" width="3.7109375" style="3" bestFit="1" customWidth="1"/>
    <col min="13560" max="13560" width="4.5703125" style="3" bestFit="1" customWidth="1"/>
    <col min="13561" max="13561" width="3.140625" style="3" bestFit="1" customWidth="1"/>
    <col min="13562" max="13562" width="3.7109375" style="3" bestFit="1" customWidth="1"/>
    <col min="13563" max="13563" width="4.5703125" style="3" bestFit="1" customWidth="1"/>
    <col min="13564" max="13565" width="5.5703125" style="3" bestFit="1" customWidth="1"/>
    <col min="13566" max="13566" width="3.7109375" style="3" bestFit="1" customWidth="1"/>
    <col min="13567" max="13567" width="4.5703125" style="3" bestFit="1" customWidth="1"/>
    <col min="13568" max="13568" width="3.7109375" style="3"/>
    <col min="13569" max="13569" width="3.140625" style="3" bestFit="1" customWidth="1"/>
    <col min="13570" max="13570" width="14" style="3" bestFit="1" customWidth="1"/>
    <col min="13571" max="13571" width="3.140625" style="3" bestFit="1" customWidth="1"/>
    <col min="13572" max="13572" width="0" style="3" hidden="1" customWidth="1"/>
    <col min="13573" max="13573" width="4.7109375" style="3" bestFit="1" customWidth="1"/>
    <col min="13574" max="13574" width="3.28515625" style="3" bestFit="1" customWidth="1"/>
    <col min="13575" max="13576" width="0" style="3" hidden="1" customWidth="1"/>
    <col min="13577" max="13577" width="4.7109375" style="3" bestFit="1" customWidth="1"/>
    <col min="13578" max="13578" width="3.28515625" style="3" bestFit="1" customWidth="1"/>
    <col min="13579" max="13579" width="0" style="3" hidden="1" customWidth="1"/>
    <col min="13580" max="13580" width="5.42578125" style="3" bestFit="1" customWidth="1"/>
    <col min="13581" max="13581" width="4" style="3" bestFit="1" customWidth="1"/>
    <col min="13582" max="13582" width="0" style="3" hidden="1" customWidth="1"/>
    <col min="13583" max="13583" width="6.140625" style="3" bestFit="1" customWidth="1"/>
    <col min="13584" max="13584" width="3.140625" style="3" bestFit="1" customWidth="1"/>
    <col min="13585" max="13585" width="0" style="3" hidden="1" customWidth="1"/>
    <col min="13586" max="13586" width="5.42578125" style="3" bestFit="1" customWidth="1"/>
    <col min="13587" max="13587" width="2.7109375" style="3" bestFit="1" customWidth="1"/>
    <col min="13588" max="13588" width="0" style="3" hidden="1" customWidth="1"/>
    <col min="13589" max="13589" width="4" style="3" bestFit="1" customWidth="1"/>
    <col min="13590" max="13590" width="3.140625" style="3" customWidth="1"/>
    <col min="13591" max="13591" width="0" style="3" hidden="1" customWidth="1"/>
    <col min="13592" max="13592" width="5.7109375" style="3" bestFit="1" customWidth="1"/>
    <col min="13593" max="13593" width="2.140625" style="3" customWidth="1"/>
    <col min="13594" max="13594" width="0" style="3" hidden="1" customWidth="1"/>
    <col min="13595" max="13595" width="5.28515625" style="3" customWidth="1"/>
    <col min="13596" max="13596" width="3" style="3" customWidth="1"/>
    <col min="13597" max="13597" width="0" style="3" hidden="1" customWidth="1"/>
    <col min="13598" max="13598" width="5.42578125" style="3" bestFit="1" customWidth="1"/>
    <col min="13599" max="13599" width="2.28515625" style="3" customWidth="1"/>
    <col min="13600" max="13600" width="0" style="3" hidden="1" customWidth="1"/>
    <col min="13601" max="13601" width="4.7109375" style="3" bestFit="1" customWidth="1"/>
    <col min="13602" max="13602" width="3.140625" style="3" bestFit="1" customWidth="1"/>
    <col min="13603" max="13603" width="0" style="3" hidden="1" customWidth="1"/>
    <col min="13604" max="13604" width="4.7109375" style="3" bestFit="1" customWidth="1"/>
    <col min="13605" max="13605" width="2.7109375" style="3" customWidth="1"/>
    <col min="13606" max="13606" width="0" style="3" hidden="1" customWidth="1"/>
    <col min="13607" max="13607" width="5.85546875" style="3" customWidth="1"/>
    <col min="13608" max="13608" width="4.42578125" style="3" bestFit="1" customWidth="1"/>
    <col min="13609" max="13611" width="0" style="3" hidden="1" customWidth="1"/>
    <col min="13612" max="13612" width="6.5703125" style="3" bestFit="1" customWidth="1"/>
    <col min="13613" max="13613" width="3" style="3" bestFit="1" customWidth="1"/>
    <col min="13614" max="13614" width="0" style="3" hidden="1" customWidth="1"/>
    <col min="13615" max="13615" width="5" style="3" bestFit="1" customWidth="1"/>
    <col min="13616" max="13616" width="3" style="3" bestFit="1" customWidth="1"/>
    <col min="13617" max="13617" width="0" style="3" hidden="1" customWidth="1"/>
    <col min="13618" max="13618" width="4" style="3" bestFit="1" customWidth="1"/>
    <col min="13619" max="13619" width="3" style="3" bestFit="1" customWidth="1"/>
    <col min="13620" max="13620" width="0" style="3" hidden="1" customWidth="1"/>
    <col min="13621" max="13621" width="4" style="3" bestFit="1" customWidth="1"/>
    <col min="13622" max="13622" width="2.28515625" style="3" customWidth="1"/>
    <col min="13623" max="13623" width="0" style="3" hidden="1" customWidth="1"/>
    <col min="13624" max="13624" width="3.28515625" style="3" bestFit="1" customWidth="1"/>
    <col min="13625" max="13625" width="5.7109375" style="3" customWidth="1"/>
    <col min="13626" max="13626" width="5.140625" style="3" customWidth="1"/>
    <col min="13627" max="13627" width="0" style="3" hidden="1" customWidth="1"/>
    <col min="13628" max="13628" width="6.28515625" style="3" customWidth="1"/>
    <col min="13629" max="13763" width="9.42578125" style="3" customWidth="1"/>
    <col min="13764" max="13764" width="3.7109375" style="3" bestFit="1" customWidth="1"/>
    <col min="13765" max="13765" width="21" style="3" bestFit="1" customWidth="1"/>
    <col min="13766" max="13766" width="5" style="3" bestFit="1" customWidth="1"/>
    <col min="13767" max="13767" width="5.5703125" style="3" bestFit="1" customWidth="1"/>
    <col min="13768" max="13768" width="5" style="3" bestFit="1" customWidth="1"/>
    <col min="13769" max="13769" width="5.85546875" style="3" bestFit="1" customWidth="1"/>
    <col min="13770" max="13770" width="5.42578125" style="3" bestFit="1" customWidth="1"/>
    <col min="13771" max="13777" width="3.140625" style="3" bestFit="1" customWidth="1"/>
    <col min="13778" max="13779" width="5.5703125" style="3" bestFit="1" customWidth="1"/>
    <col min="13780" max="13781" width="3.140625" style="3" bestFit="1" customWidth="1"/>
    <col min="13782" max="13782" width="5.42578125" style="3" bestFit="1" customWidth="1"/>
    <col min="13783" max="13790" width="3.140625" style="3" bestFit="1" customWidth="1"/>
    <col min="13791" max="13791" width="4.5703125" style="3" bestFit="1" customWidth="1"/>
    <col min="13792" max="13793" width="5.5703125" style="3" bestFit="1" customWidth="1"/>
    <col min="13794" max="13794" width="3.7109375" style="3" bestFit="1" customWidth="1"/>
    <col min="13795" max="13797" width="3.140625" style="3" bestFit="1" customWidth="1"/>
    <col min="13798" max="13798" width="5.5703125" style="3" bestFit="1" customWidth="1"/>
    <col min="13799" max="13799" width="3.7109375" style="3" bestFit="1" customWidth="1"/>
    <col min="13800" max="13800" width="4.5703125" style="3" bestFit="1" customWidth="1"/>
    <col min="13801" max="13801" width="3.140625" style="3" bestFit="1" customWidth="1"/>
    <col min="13802" max="13804" width="4.5703125" style="3" bestFit="1" customWidth="1"/>
    <col min="13805" max="13805" width="5.5703125" style="3" bestFit="1" customWidth="1"/>
    <col min="13806" max="13806" width="5.42578125" style="3" bestFit="1" customWidth="1"/>
    <col min="13807" max="13807" width="5" style="3" bestFit="1" customWidth="1"/>
    <col min="13808" max="13808" width="4.5703125" style="3" bestFit="1" customWidth="1"/>
    <col min="13809" max="13809" width="3.7109375" style="3" bestFit="1" customWidth="1"/>
    <col min="13810" max="13810" width="5.42578125" style="3" bestFit="1" customWidth="1"/>
    <col min="13811" max="13811" width="4.5703125" style="3" bestFit="1" customWidth="1"/>
    <col min="13812" max="13812" width="5.42578125" style="3" bestFit="1" customWidth="1"/>
    <col min="13813" max="13814" width="4.5703125" style="3" bestFit="1" customWidth="1"/>
    <col min="13815" max="13815" width="3.7109375" style="3" bestFit="1" customWidth="1"/>
    <col min="13816" max="13816" width="4.5703125" style="3" bestFit="1" customWidth="1"/>
    <col min="13817" max="13817" width="3.140625" style="3" bestFit="1" customWidth="1"/>
    <col min="13818" max="13818" width="3.7109375" style="3" bestFit="1" customWidth="1"/>
    <col min="13819" max="13819" width="4.5703125" style="3" bestFit="1" customWidth="1"/>
    <col min="13820" max="13821" width="5.5703125" style="3" bestFit="1" customWidth="1"/>
    <col min="13822" max="13822" width="3.7109375" style="3" bestFit="1" customWidth="1"/>
    <col min="13823" max="13823" width="4.5703125" style="3" bestFit="1" customWidth="1"/>
    <col min="13824" max="13824" width="3.7109375" style="3"/>
    <col min="13825" max="13825" width="3.140625" style="3" bestFit="1" customWidth="1"/>
    <col min="13826" max="13826" width="14" style="3" bestFit="1" customWidth="1"/>
    <col min="13827" max="13827" width="3.140625" style="3" bestFit="1" customWidth="1"/>
    <col min="13828" max="13828" width="0" style="3" hidden="1" customWidth="1"/>
    <col min="13829" max="13829" width="4.7109375" style="3" bestFit="1" customWidth="1"/>
    <col min="13830" max="13830" width="3.28515625" style="3" bestFit="1" customWidth="1"/>
    <col min="13831" max="13832" width="0" style="3" hidden="1" customWidth="1"/>
    <col min="13833" max="13833" width="4.7109375" style="3" bestFit="1" customWidth="1"/>
    <col min="13834" max="13834" width="3.28515625" style="3" bestFit="1" customWidth="1"/>
    <col min="13835" max="13835" width="0" style="3" hidden="1" customWidth="1"/>
    <col min="13836" max="13836" width="5.42578125" style="3" bestFit="1" customWidth="1"/>
    <col min="13837" max="13837" width="4" style="3" bestFit="1" customWidth="1"/>
    <col min="13838" max="13838" width="0" style="3" hidden="1" customWidth="1"/>
    <col min="13839" max="13839" width="6.140625" style="3" bestFit="1" customWidth="1"/>
    <col min="13840" max="13840" width="3.140625" style="3" bestFit="1" customWidth="1"/>
    <col min="13841" max="13841" width="0" style="3" hidden="1" customWidth="1"/>
    <col min="13842" max="13842" width="5.42578125" style="3" bestFit="1" customWidth="1"/>
    <col min="13843" max="13843" width="2.7109375" style="3" bestFit="1" customWidth="1"/>
    <col min="13844" max="13844" width="0" style="3" hidden="1" customWidth="1"/>
    <col min="13845" max="13845" width="4" style="3" bestFit="1" customWidth="1"/>
    <col min="13846" max="13846" width="3.140625" style="3" customWidth="1"/>
    <col min="13847" max="13847" width="0" style="3" hidden="1" customWidth="1"/>
    <col min="13848" max="13848" width="5.7109375" style="3" bestFit="1" customWidth="1"/>
    <col min="13849" max="13849" width="2.140625" style="3" customWidth="1"/>
    <col min="13850" max="13850" width="0" style="3" hidden="1" customWidth="1"/>
    <col min="13851" max="13851" width="5.28515625" style="3" customWidth="1"/>
    <col min="13852" max="13852" width="3" style="3" customWidth="1"/>
    <col min="13853" max="13853" width="0" style="3" hidden="1" customWidth="1"/>
    <col min="13854" max="13854" width="5.42578125" style="3" bestFit="1" customWidth="1"/>
    <col min="13855" max="13855" width="2.28515625" style="3" customWidth="1"/>
    <col min="13856" max="13856" width="0" style="3" hidden="1" customWidth="1"/>
    <col min="13857" max="13857" width="4.7109375" style="3" bestFit="1" customWidth="1"/>
    <col min="13858" max="13858" width="3.140625" style="3" bestFit="1" customWidth="1"/>
    <col min="13859" max="13859" width="0" style="3" hidden="1" customWidth="1"/>
    <col min="13860" max="13860" width="4.7109375" style="3" bestFit="1" customWidth="1"/>
    <col min="13861" max="13861" width="2.7109375" style="3" customWidth="1"/>
    <col min="13862" max="13862" width="0" style="3" hidden="1" customWidth="1"/>
    <col min="13863" max="13863" width="5.85546875" style="3" customWidth="1"/>
    <col min="13864" max="13864" width="4.42578125" style="3" bestFit="1" customWidth="1"/>
    <col min="13865" max="13867" width="0" style="3" hidden="1" customWidth="1"/>
    <col min="13868" max="13868" width="6.5703125" style="3" bestFit="1" customWidth="1"/>
    <col min="13869" max="13869" width="3" style="3" bestFit="1" customWidth="1"/>
    <col min="13870" max="13870" width="0" style="3" hidden="1" customWidth="1"/>
    <col min="13871" max="13871" width="5" style="3" bestFit="1" customWidth="1"/>
    <col min="13872" max="13872" width="3" style="3" bestFit="1" customWidth="1"/>
    <col min="13873" max="13873" width="0" style="3" hidden="1" customWidth="1"/>
    <col min="13874" max="13874" width="4" style="3" bestFit="1" customWidth="1"/>
    <col min="13875" max="13875" width="3" style="3" bestFit="1" customWidth="1"/>
    <col min="13876" max="13876" width="0" style="3" hidden="1" customWidth="1"/>
    <col min="13877" max="13877" width="4" style="3" bestFit="1" customWidth="1"/>
    <col min="13878" max="13878" width="2.28515625" style="3" customWidth="1"/>
    <col min="13879" max="13879" width="0" style="3" hidden="1" customWidth="1"/>
    <col min="13880" max="13880" width="3.28515625" style="3" bestFit="1" customWidth="1"/>
    <col min="13881" max="13881" width="5.7109375" style="3" customWidth="1"/>
    <col min="13882" max="13882" width="5.140625" style="3" customWidth="1"/>
    <col min="13883" max="13883" width="0" style="3" hidden="1" customWidth="1"/>
    <col min="13884" max="13884" width="6.28515625" style="3" customWidth="1"/>
    <col min="13885" max="14019" width="9.42578125" style="3" customWidth="1"/>
    <col min="14020" max="14020" width="3.7109375" style="3" bestFit="1" customWidth="1"/>
    <col min="14021" max="14021" width="21" style="3" bestFit="1" customWidth="1"/>
    <col min="14022" max="14022" width="5" style="3" bestFit="1" customWidth="1"/>
    <col min="14023" max="14023" width="5.5703125" style="3" bestFit="1" customWidth="1"/>
    <col min="14024" max="14024" width="5" style="3" bestFit="1" customWidth="1"/>
    <col min="14025" max="14025" width="5.85546875" style="3" bestFit="1" customWidth="1"/>
    <col min="14026" max="14026" width="5.42578125" style="3" bestFit="1" customWidth="1"/>
    <col min="14027" max="14033" width="3.140625" style="3" bestFit="1" customWidth="1"/>
    <col min="14034" max="14035" width="5.5703125" style="3" bestFit="1" customWidth="1"/>
    <col min="14036" max="14037" width="3.140625" style="3" bestFit="1" customWidth="1"/>
    <col min="14038" max="14038" width="5.42578125" style="3" bestFit="1" customWidth="1"/>
    <col min="14039" max="14046" width="3.140625" style="3" bestFit="1" customWidth="1"/>
    <col min="14047" max="14047" width="4.5703125" style="3" bestFit="1" customWidth="1"/>
    <col min="14048" max="14049" width="5.5703125" style="3" bestFit="1" customWidth="1"/>
    <col min="14050" max="14050" width="3.7109375" style="3" bestFit="1" customWidth="1"/>
    <col min="14051" max="14053" width="3.140625" style="3" bestFit="1" customWidth="1"/>
    <col min="14054" max="14054" width="5.5703125" style="3" bestFit="1" customWidth="1"/>
    <col min="14055" max="14055" width="3.7109375" style="3" bestFit="1" customWidth="1"/>
    <col min="14056" max="14056" width="4.5703125" style="3" bestFit="1" customWidth="1"/>
    <col min="14057" max="14057" width="3.140625" style="3" bestFit="1" customWidth="1"/>
    <col min="14058" max="14060" width="4.5703125" style="3" bestFit="1" customWidth="1"/>
    <col min="14061" max="14061" width="5.5703125" style="3" bestFit="1" customWidth="1"/>
    <col min="14062" max="14062" width="5.42578125" style="3" bestFit="1" customWidth="1"/>
    <col min="14063" max="14063" width="5" style="3" bestFit="1" customWidth="1"/>
    <col min="14064" max="14064" width="4.5703125" style="3" bestFit="1" customWidth="1"/>
    <col min="14065" max="14065" width="3.7109375" style="3" bestFit="1" customWidth="1"/>
    <col min="14066" max="14066" width="5.42578125" style="3" bestFit="1" customWidth="1"/>
    <col min="14067" max="14067" width="4.5703125" style="3" bestFit="1" customWidth="1"/>
    <col min="14068" max="14068" width="5.42578125" style="3" bestFit="1" customWidth="1"/>
    <col min="14069" max="14070" width="4.5703125" style="3" bestFit="1" customWidth="1"/>
    <col min="14071" max="14071" width="3.7109375" style="3" bestFit="1" customWidth="1"/>
    <col min="14072" max="14072" width="4.5703125" style="3" bestFit="1" customWidth="1"/>
    <col min="14073" max="14073" width="3.140625" style="3" bestFit="1" customWidth="1"/>
    <col min="14074" max="14074" width="3.7109375" style="3" bestFit="1" customWidth="1"/>
    <col min="14075" max="14075" width="4.5703125" style="3" bestFit="1" customWidth="1"/>
    <col min="14076" max="14077" width="5.5703125" style="3" bestFit="1" customWidth="1"/>
    <col min="14078" max="14078" width="3.7109375" style="3" bestFit="1" customWidth="1"/>
    <col min="14079" max="14079" width="4.5703125" style="3" bestFit="1" customWidth="1"/>
    <col min="14080" max="14080" width="3.7109375" style="3"/>
    <col min="14081" max="14081" width="3.140625" style="3" bestFit="1" customWidth="1"/>
    <col min="14082" max="14082" width="14" style="3" bestFit="1" customWidth="1"/>
    <col min="14083" max="14083" width="3.140625" style="3" bestFit="1" customWidth="1"/>
    <col min="14084" max="14084" width="0" style="3" hidden="1" customWidth="1"/>
    <col min="14085" max="14085" width="4.7109375" style="3" bestFit="1" customWidth="1"/>
    <col min="14086" max="14086" width="3.28515625" style="3" bestFit="1" customWidth="1"/>
    <col min="14087" max="14088" width="0" style="3" hidden="1" customWidth="1"/>
    <col min="14089" max="14089" width="4.7109375" style="3" bestFit="1" customWidth="1"/>
    <col min="14090" max="14090" width="3.28515625" style="3" bestFit="1" customWidth="1"/>
    <col min="14091" max="14091" width="0" style="3" hidden="1" customWidth="1"/>
    <col min="14092" max="14092" width="5.42578125" style="3" bestFit="1" customWidth="1"/>
    <col min="14093" max="14093" width="4" style="3" bestFit="1" customWidth="1"/>
    <col min="14094" max="14094" width="0" style="3" hidden="1" customWidth="1"/>
    <col min="14095" max="14095" width="6.140625" style="3" bestFit="1" customWidth="1"/>
    <col min="14096" max="14096" width="3.140625" style="3" bestFit="1" customWidth="1"/>
    <col min="14097" max="14097" width="0" style="3" hidden="1" customWidth="1"/>
    <col min="14098" max="14098" width="5.42578125" style="3" bestFit="1" customWidth="1"/>
    <col min="14099" max="14099" width="2.7109375" style="3" bestFit="1" customWidth="1"/>
    <col min="14100" max="14100" width="0" style="3" hidden="1" customWidth="1"/>
    <col min="14101" max="14101" width="4" style="3" bestFit="1" customWidth="1"/>
    <col min="14102" max="14102" width="3.140625" style="3" customWidth="1"/>
    <col min="14103" max="14103" width="0" style="3" hidden="1" customWidth="1"/>
    <col min="14104" max="14104" width="5.7109375" style="3" bestFit="1" customWidth="1"/>
    <col min="14105" max="14105" width="2.140625" style="3" customWidth="1"/>
    <col min="14106" max="14106" width="0" style="3" hidden="1" customWidth="1"/>
    <col min="14107" max="14107" width="5.28515625" style="3" customWidth="1"/>
    <col min="14108" max="14108" width="3" style="3" customWidth="1"/>
    <col min="14109" max="14109" width="0" style="3" hidden="1" customWidth="1"/>
    <col min="14110" max="14110" width="5.42578125" style="3" bestFit="1" customWidth="1"/>
    <col min="14111" max="14111" width="2.28515625" style="3" customWidth="1"/>
    <col min="14112" max="14112" width="0" style="3" hidden="1" customWidth="1"/>
    <col min="14113" max="14113" width="4.7109375" style="3" bestFit="1" customWidth="1"/>
    <col min="14114" max="14114" width="3.140625" style="3" bestFit="1" customWidth="1"/>
    <col min="14115" max="14115" width="0" style="3" hidden="1" customWidth="1"/>
    <col min="14116" max="14116" width="4.7109375" style="3" bestFit="1" customWidth="1"/>
    <col min="14117" max="14117" width="2.7109375" style="3" customWidth="1"/>
    <col min="14118" max="14118" width="0" style="3" hidden="1" customWidth="1"/>
    <col min="14119" max="14119" width="5.85546875" style="3" customWidth="1"/>
    <col min="14120" max="14120" width="4.42578125" style="3" bestFit="1" customWidth="1"/>
    <col min="14121" max="14123" width="0" style="3" hidden="1" customWidth="1"/>
    <col min="14124" max="14124" width="6.5703125" style="3" bestFit="1" customWidth="1"/>
    <col min="14125" max="14125" width="3" style="3" bestFit="1" customWidth="1"/>
    <col min="14126" max="14126" width="0" style="3" hidden="1" customWidth="1"/>
    <col min="14127" max="14127" width="5" style="3" bestFit="1" customWidth="1"/>
    <col min="14128" max="14128" width="3" style="3" bestFit="1" customWidth="1"/>
    <col min="14129" max="14129" width="0" style="3" hidden="1" customWidth="1"/>
    <col min="14130" max="14130" width="4" style="3" bestFit="1" customWidth="1"/>
    <col min="14131" max="14131" width="3" style="3" bestFit="1" customWidth="1"/>
    <col min="14132" max="14132" width="0" style="3" hidden="1" customWidth="1"/>
    <col min="14133" max="14133" width="4" style="3" bestFit="1" customWidth="1"/>
    <col min="14134" max="14134" width="2.28515625" style="3" customWidth="1"/>
    <col min="14135" max="14135" width="0" style="3" hidden="1" customWidth="1"/>
    <col min="14136" max="14136" width="3.28515625" style="3" bestFit="1" customWidth="1"/>
    <col min="14137" max="14137" width="5.7109375" style="3" customWidth="1"/>
    <col min="14138" max="14138" width="5.140625" style="3" customWidth="1"/>
    <col min="14139" max="14139" width="0" style="3" hidden="1" customWidth="1"/>
    <col min="14140" max="14140" width="6.28515625" style="3" customWidth="1"/>
    <col min="14141" max="14275" width="9.42578125" style="3" customWidth="1"/>
    <col min="14276" max="14276" width="3.7109375" style="3" bestFit="1" customWidth="1"/>
    <col min="14277" max="14277" width="21" style="3" bestFit="1" customWidth="1"/>
    <col min="14278" max="14278" width="5" style="3" bestFit="1" customWidth="1"/>
    <col min="14279" max="14279" width="5.5703125" style="3" bestFit="1" customWidth="1"/>
    <col min="14280" max="14280" width="5" style="3" bestFit="1" customWidth="1"/>
    <col min="14281" max="14281" width="5.85546875" style="3" bestFit="1" customWidth="1"/>
    <col min="14282" max="14282" width="5.42578125" style="3" bestFit="1" customWidth="1"/>
    <col min="14283" max="14289" width="3.140625" style="3" bestFit="1" customWidth="1"/>
    <col min="14290" max="14291" width="5.5703125" style="3" bestFit="1" customWidth="1"/>
    <col min="14292" max="14293" width="3.140625" style="3" bestFit="1" customWidth="1"/>
    <col min="14294" max="14294" width="5.42578125" style="3" bestFit="1" customWidth="1"/>
    <col min="14295" max="14302" width="3.140625" style="3" bestFit="1" customWidth="1"/>
    <col min="14303" max="14303" width="4.5703125" style="3" bestFit="1" customWidth="1"/>
    <col min="14304" max="14305" width="5.5703125" style="3" bestFit="1" customWidth="1"/>
    <col min="14306" max="14306" width="3.7109375" style="3" bestFit="1" customWidth="1"/>
    <col min="14307" max="14309" width="3.140625" style="3" bestFit="1" customWidth="1"/>
    <col min="14310" max="14310" width="5.5703125" style="3" bestFit="1" customWidth="1"/>
    <col min="14311" max="14311" width="3.7109375" style="3" bestFit="1" customWidth="1"/>
    <col min="14312" max="14312" width="4.5703125" style="3" bestFit="1" customWidth="1"/>
    <col min="14313" max="14313" width="3.140625" style="3" bestFit="1" customWidth="1"/>
    <col min="14314" max="14316" width="4.5703125" style="3" bestFit="1" customWidth="1"/>
    <col min="14317" max="14317" width="5.5703125" style="3" bestFit="1" customWidth="1"/>
    <col min="14318" max="14318" width="5.42578125" style="3" bestFit="1" customWidth="1"/>
    <col min="14319" max="14319" width="5" style="3" bestFit="1" customWidth="1"/>
    <col min="14320" max="14320" width="4.5703125" style="3" bestFit="1" customWidth="1"/>
    <col min="14321" max="14321" width="3.7109375" style="3" bestFit="1" customWidth="1"/>
    <col min="14322" max="14322" width="5.42578125" style="3" bestFit="1" customWidth="1"/>
    <col min="14323" max="14323" width="4.5703125" style="3" bestFit="1" customWidth="1"/>
    <col min="14324" max="14324" width="5.42578125" style="3" bestFit="1" customWidth="1"/>
    <col min="14325" max="14326" width="4.5703125" style="3" bestFit="1" customWidth="1"/>
    <col min="14327" max="14327" width="3.7109375" style="3" bestFit="1" customWidth="1"/>
    <col min="14328" max="14328" width="4.5703125" style="3" bestFit="1" customWidth="1"/>
    <col min="14329" max="14329" width="3.140625" style="3" bestFit="1" customWidth="1"/>
    <col min="14330" max="14330" width="3.7109375" style="3" bestFit="1" customWidth="1"/>
    <col min="14331" max="14331" width="4.5703125" style="3" bestFit="1" customWidth="1"/>
    <col min="14332" max="14333" width="5.5703125" style="3" bestFit="1" customWidth="1"/>
    <col min="14334" max="14334" width="3.7109375" style="3" bestFit="1" customWidth="1"/>
    <col min="14335" max="14335" width="4.5703125" style="3" bestFit="1" customWidth="1"/>
    <col min="14336" max="14336" width="3.7109375" style="3"/>
    <col min="14337" max="14337" width="3.140625" style="3" bestFit="1" customWidth="1"/>
    <col min="14338" max="14338" width="14" style="3" bestFit="1" customWidth="1"/>
    <col min="14339" max="14339" width="3.140625" style="3" bestFit="1" customWidth="1"/>
    <col min="14340" max="14340" width="0" style="3" hidden="1" customWidth="1"/>
    <col min="14341" max="14341" width="4.7109375" style="3" bestFit="1" customWidth="1"/>
    <col min="14342" max="14342" width="3.28515625" style="3" bestFit="1" customWidth="1"/>
    <col min="14343" max="14344" width="0" style="3" hidden="1" customWidth="1"/>
    <col min="14345" max="14345" width="4.7109375" style="3" bestFit="1" customWidth="1"/>
    <col min="14346" max="14346" width="3.28515625" style="3" bestFit="1" customWidth="1"/>
    <col min="14347" max="14347" width="0" style="3" hidden="1" customWidth="1"/>
    <col min="14348" max="14348" width="5.42578125" style="3" bestFit="1" customWidth="1"/>
    <col min="14349" max="14349" width="4" style="3" bestFit="1" customWidth="1"/>
    <col min="14350" max="14350" width="0" style="3" hidden="1" customWidth="1"/>
    <col min="14351" max="14351" width="6.140625" style="3" bestFit="1" customWidth="1"/>
    <col min="14352" max="14352" width="3.140625" style="3" bestFit="1" customWidth="1"/>
    <col min="14353" max="14353" width="0" style="3" hidden="1" customWidth="1"/>
    <col min="14354" max="14354" width="5.42578125" style="3" bestFit="1" customWidth="1"/>
    <col min="14355" max="14355" width="2.7109375" style="3" bestFit="1" customWidth="1"/>
    <col min="14356" max="14356" width="0" style="3" hidden="1" customWidth="1"/>
    <col min="14357" max="14357" width="4" style="3" bestFit="1" customWidth="1"/>
    <col min="14358" max="14358" width="3.140625" style="3" customWidth="1"/>
    <col min="14359" max="14359" width="0" style="3" hidden="1" customWidth="1"/>
    <col min="14360" max="14360" width="5.7109375" style="3" bestFit="1" customWidth="1"/>
    <col min="14361" max="14361" width="2.140625" style="3" customWidth="1"/>
    <col min="14362" max="14362" width="0" style="3" hidden="1" customWidth="1"/>
    <col min="14363" max="14363" width="5.28515625" style="3" customWidth="1"/>
    <col min="14364" max="14364" width="3" style="3" customWidth="1"/>
    <col min="14365" max="14365" width="0" style="3" hidden="1" customWidth="1"/>
    <col min="14366" max="14366" width="5.42578125" style="3" bestFit="1" customWidth="1"/>
    <col min="14367" max="14367" width="2.28515625" style="3" customWidth="1"/>
    <col min="14368" max="14368" width="0" style="3" hidden="1" customWidth="1"/>
    <col min="14369" max="14369" width="4.7109375" style="3" bestFit="1" customWidth="1"/>
    <col min="14370" max="14370" width="3.140625" style="3" bestFit="1" customWidth="1"/>
    <col min="14371" max="14371" width="0" style="3" hidden="1" customWidth="1"/>
    <col min="14372" max="14372" width="4.7109375" style="3" bestFit="1" customWidth="1"/>
    <col min="14373" max="14373" width="2.7109375" style="3" customWidth="1"/>
    <col min="14374" max="14374" width="0" style="3" hidden="1" customWidth="1"/>
    <col min="14375" max="14375" width="5.85546875" style="3" customWidth="1"/>
    <col min="14376" max="14376" width="4.42578125" style="3" bestFit="1" customWidth="1"/>
    <col min="14377" max="14379" width="0" style="3" hidden="1" customWidth="1"/>
    <col min="14380" max="14380" width="6.5703125" style="3" bestFit="1" customWidth="1"/>
    <col min="14381" max="14381" width="3" style="3" bestFit="1" customWidth="1"/>
    <col min="14382" max="14382" width="0" style="3" hidden="1" customWidth="1"/>
    <col min="14383" max="14383" width="5" style="3" bestFit="1" customWidth="1"/>
    <col min="14384" max="14384" width="3" style="3" bestFit="1" customWidth="1"/>
    <col min="14385" max="14385" width="0" style="3" hidden="1" customWidth="1"/>
    <col min="14386" max="14386" width="4" style="3" bestFit="1" customWidth="1"/>
    <col min="14387" max="14387" width="3" style="3" bestFit="1" customWidth="1"/>
    <col min="14388" max="14388" width="0" style="3" hidden="1" customWidth="1"/>
    <col min="14389" max="14389" width="4" style="3" bestFit="1" customWidth="1"/>
    <col min="14390" max="14390" width="2.28515625" style="3" customWidth="1"/>
    <col min="14391" max="14391" width="0" style="3" hidden="1" customWidth="1"/>
    <col min="14392" max="14392" width="3.28515625" style="3" bestFit="1" customWidth="1"/>
    <col min="14393" max="14393" width="5.7109375" style="3" customWidth="1"/>
    <col min="14394" max="14394" width="5.140625" style="3" customWidth="1"/>
    <col min="14395" max="14395" width="0" style="3" hidden="1" customWidth="1"/>
    <col min="14396" max="14396" width="6.28515625" style="3" customWidth="1"/>
    <col min="14397" max="14531" width="9.42578125" style="3" customWidth="1"/>
    <col min="14532" max="14532" width="3.7109375" style="3" bestFit="1" customWidth="1"/>
    <col min="14533" max="14533" width="21" style="3" bestFit="1" customWidth="1"/>
    <col min="14534" max="14534" width="5" style="3" bestFit="1" customWidth="1"/>
    <col min="14535" max="14535" width="5.5703125" style="3" bestFit="1" customWidth="1"/>
    <col min="14536" max="14536" width="5" style="3" bestFit="1" customWidth="1"/>
    <col min="14537" max="14537" width="5.85546875" style="3" bestFit="1" customWidth="1"/>
    <col min="14538" max="14538" width="5.42578125" style="3" bestFit="1" customWidth="1"/>
    <col min="14539" max="14545" width="3.140625" style="3" bestFit="1" customWidth="1"/>
    <col min="14546" max="14547" width="5.5703125" style="3" bestFit="1" customWidth="1"/>
    <col min="14548" max="14549" width="3.140625" style="3" bestFit="1" customWidth="1"/>
    <col min="14550" max="14550" width="5.42578125" style="3" bestFit="1" customWidth="1"/>
    <col min="14551" max="14558" width="3.140625" style="3" bestFit="1" customWidth="1"/>
    <col min="14559" max="14559" width="4.5703125" style="3" bestFit="1" customWidth="1"/>
    <col min="14560" max="14561" width="5.5703125" style="3" bestFit="1" customWidth="1"/>
    <col min="14562" max="14562" width="3.7109375" style="3" bestFit="1" customWidth="1"/>
    <col min="14563" max="14565" width="3.140625" style="3" bestFit="1" customWidth="1"/>
    <col min="14566" max="14566" width="5.5703125" style="3" bestFit="1" customWidth="1"/>
    <col min="14567" max="14567" width="3.7109375" style="3" bestFit="1" customWidth="1"/>
    <col min="14568" max="14568" width="4.5703125" style="3" bestFit="1" customWidth="1"/>
    <col min="14569" max="14569" width="3.140625" style="3" bestFit="1" customWidth="1"/>
    <col min="14570" max="14572" width="4.5703125" style="3" bestFit="1" customWidth="1"/>
    <col min="14573" max="14573" width="5.5703125" style="3" bestFit="1" customWidth="1"/>
    <col min="14574" max="14574" width="5.42578125" style="3" bestFit="1" customWidth="1"/>
    <col min="14575" max="14575" width="5" style="3" bestFit="1" customWidth="1"/>
    <col min="14576" max="14576" width="4.5703125" style="3" bestFit="1" customWidth="1"/>
    <col min="14577" max="14577" width="3.7109375" style="3" bestFit="1" customWidth="1"/>
    <col min="14578" max="14578" width="5.42578125" style="3" bestFit="1" customWidth="1"/>
    <col min="14579" max="14579" width="4.5703125" style="3" bestFit="1" customWidth="1"/>
    <col min="14580" max="14580" width="5.42578125" style="3" bestFit="1" customWidth="1"/>
    <col min="14581" max="14582" width="4.5703125" style="3" bestFit="1" customWidth="1"/>
    <col min="14583" max="14583" width="3.7109375" style="3" bestFit="1" customWidth="1"/>
    <col min="14584" max="14584" width="4.5703125" style="3" bestFit="1" customWidth="1"/>
    <col min="14585" max="14585" width="3.140625" style="3" bestFit="1" customWidth="1"/>
    <col min="14586" max="14586" width="3.7109375" style="3" bestFit="1" customWidth="1"/>
    <col min="14587" max="14587" width="4.5703125" style="3" bestFit="1" customWidth="1"/>
    <col min="14588" max="14589" width="5.5703125" style="3" bestFit="1" customWidth="1"/>
    <col min="14590" max="14590" width="3.7109375" style="3" bestFit="1" customWidth="1"/>
    <col min="14591" max="14591" width="4.5703125" style="3" bestFit="1" customWidth="1"/>
    <col min="14592" max="14592" width="3.7109375" style="3"/>
    <col min="14593" max="14593" width="3.140625" style="3" bestFit="1" customWidth="1"/>
    <col min="14594" max="14594" width="14" style="3" bestFit="1" customWidth="1"/>
    <col min="14595" max="14595" width="3.140625" style="3" bestFit="1" customWidth="1"/>
    <col min="14596" max="14596" width="0" style="3" hidden="1" customWidth="1"/>
    <col min="14597" max="14597" width="4.7109375" style="3" bestFit="1" customWidth="1"/>
    <col min="14598" max="14598" width="3.28515625" style="3" bestFit="1" customWidth="1"/>
    <col min="14599" max="14600" width="0" style="3" hidden="1" customWidth="1"/>
    <col min="14601" max="14601" width="4.7109375" style="3" bestFit="1" customWidth="1"/>
    <col min="14602" max="14602" width="3.28515625" style="3" bestFit="1" customWidth="1"/>
    <col min="14603" max="14603" width="0" style="3" hidden="1" customWidth="1"/>
    <col min="14604" max="14604" width="5.42578125" style="3" bestFit="1" customWidth="1"/>
    <col min="14605" max="14605" width="4" style="3" bestFit="1" customWidth="1"/>
    <col min="14606" max="14606" width="0" style="3" hidden="1" customWidth="1"/>
    <col min="14607" max="14607" width="6.140625" style="3" bestFit="1" customWidth="1"/>
    <col min="14608" max="14608" width="3.140625" style="3" bestFit="1" customWidth="1"/>
    <col min="14609" max="14609" width="0" style="3" hidden="1" customWidth="1"/>
    <col min="14610" max="14610" width="5.42578125" style="3" bestFit="1" customWidth="1"/>
    <col min="14611" max="14611" width="2.7109375" style="3" bestFit="1" customWidth="1"/>
    <col min="14612" max="14612" width="0" style="3" hidden="1" customWidth="1"/>
    <col min="14613" max="14613" width="4" style="3" bestFit="1" customWidth="1"/>
    <col min="14614" max="14614" width="3.140625" style="3" customWidth="1"/>
    <col min="14615" max="14615" width="0" style="3" hidden="1" customWidth="1"/>
    <col min="14616" max="14616" width="5.7109375" style="3" bestFit="1" customWidth="1"/>
    <col min="14617" max="14617" width="2.140625" style="3" customWidth="1"/>
    <col min="14618" max="14618" width="0" style="3" hidden="1" customWidth="1"/>
    <col min="14619" max="14619" width="5.28515625" style="3" customWidth="1"/>
    <col min="14620" max="14620" width="3" style="3" customWidth="1"/>
    <col min="14621" max="14621" width="0" style="3" hidden="1" customWidth="1"/>
    <col min="14622" max="14622" width="5.42578125" style="3" bestFit="1" customWidth="1"/>
    <col min="14623" max="14623" width="2.28515625" style="3" customWidth="1"/>
    <col min="14624" max="14624" width="0" style="3" hidden="1" customWidth="1"/>
    <col min="14625" max="14625" width="4.7109375" style="3" bestFit="1" customWidth="1"/>
    <col min="14626" max="14626" width="3.140625" style="3" bestFit="1" customWidth="1"/>
    <col min="14627" max="14627" width="0" style="3" hidden="1" customWidth="1"/>
    <col min="14628" max="14628" width="4.7109375" style="3" bestFit="1" customWidth="1"/>
    <col min="14629" max="14629" width="2.7109375" style="3" customWidth="1"/>
    <col min="14630" max="14630" width="0" style="3" hidden="1" customWidth="1"/>
    <col min="14631" max="14631" width="5.85546875" style="3" customWidth="1"/>
    <col min="14632" max="14632" width="4.42578125" style="3" bestFit="1" customWidth="1"/>
    <col min="14633" max="14635" width="0" style="3" hidden="1" customWidth="1"/>
    <col min="14636" max="14636" width="6.5703125" style="3" bestFit="1" customWidth="1"/>
    <col min="14637" max="14637" width="3" style="3" bestFit="1" customWidth="1"/>
    <col min="14638" max="14638" width="0" style="3" hidden="1" customWidth="1"/>
    <col min="14639" max="14639" width="5" style="3" bestFit="1" customWidth="1"/>
    <col min="14640" max="14640" width="3" style="3" bestFit="1" customWidth="1"/>
    <col min="14641" max="14641" width="0" style="3" hidden="1" customWidth="1"/>
    <col min="14642" max="14642" width="4" style="3" bestFit="1" customWidth="1"/>
    <col min="14643" max="14643" width="3" style="3" bestFit="1" customWidth="1"/>
    <col min="14644" max="14644" width="0" style="3" hidden="1" customWidth="1"/>
    <col min="14645" max="14645" width="4" style="3" bestFit="1" customWidth="1"/>
    <col min="14646" max="14646" width="2.28515625" style="3" customWidth="1"/>
    <col min="14647" max="14647" width="0" style="3" hidden="1" customWidth="1"/>
    <col min="14648" max="14648" width="3.28515625" style="3" bestFit="1" customWidth="1"/>
    <col min="14649" max="14649" width="5.7109375" style="3" customWidth="1"/>
    <col min="14650" max="14650" width="5.140625" style="3" customWidth="1"/>
    <col min="14651" max="14651" width="0" style="3" hidden="1" customWidth="1"/>
    <col min="14652" max="14652" width="6.28515625" style="3" customWidth="1"/>
    <col min="14653" max="14787" width="9.42578125" style="3" customWidth="1"/>
    <col min="14788" max="14788" width="3.7109375" style="3" bestFit="1" customWidth="1"/>
    <col min="14789" max="14789" width="21" style="3" bestFit="1" customWidth="1"/>
    <col min="14790" max="14790" width="5" style="3" bestFit="1" customWidth="1"/>
    <col min="14791" max="14791" width="5.5703125" style="3" bestFit="1" customWidth="1"/>
    <col min="14792" max="14792" width="5" style="3" bestFit="1" customWidth="1"/>
    <col min="14793" max="14793" width="5.85546875" style="3" bestFit="1" customWidth="1"/>
    <col min="14794" max="14794" width="5.42578125" style="3" bestFit="1" customWidth="1"/>
    <col min="14795" max="14801" width="3.140625" style="3" bestFit="1" customWidth="1"/>
    <col min="14802" max="14803" width="5.5703125" style="3" bestFit="1" customWidth="1"/>
    <col min="14804" max="14805" width="3.140625" style="3" bestFit="1" customWidth="1"/>
    <col min="14806" max="14806" width="5.42578125" style="3" bestFit="1" customWidth="1"/>
    <col min="14807" max="14814" width="3.140625" style="3" bestFit="1" customWidth="1"/>
    <col min="14815" max="14815" width="4.5703125" style="3" bestFit="1" customWidth="1"/>
    <col min="14816" max="14817" width="5.5703125" style="3" bestFit="1" customWidth="1"/>
    <col min="14818" max="14818" width="3.7109375" style="3" bestFit="1" customWidth="1"/>
    <col min="14819" max="14821" width="3.140625" style="3" bestFit="1" customWidth="1"/>
    <col min="14822" max="14822" width="5.5703125" style="3" bestFit="1" customWidth="1"/>
    <col min="14823" max="14823" width="3.7109375" style="3" bestFit="1" customWidth="1"/>
    <col min="14824" max="14824" width="4.5703125" style="3" bestFit="1" customWidth="1"/>
    <col min="14825" max="14825" width="3.140625" style="3" bestFit="1" customWidth="1"/>
    <col min="14826" max="14828" width="4.5703125" style="3" bestFit="1" customWidth="1"/>
    <col min="14829" max="14829" width="5.5703125" style="3" bestFit="1" customWidth="1"/>
    <col min="14830" max="14830" width="5.42578125" style="3" bestFit="1" customWidth="1"/>
    <col min="14831" max="14831" width="5" style="3" bestFit="1" customWidth="1"/>
    <col min="14832" max="14832" width="4.5703125" style="3" bestFit="1" customWidth="1"/>
    <col min="14833" max="14833" width="3.7109375" style="3" bestFit="1" customWidth="1"/>
    <col min="14834" max="14834" width="5.42578125" style="3" bestFit="1" customWidth="1"/>
    <col min="14835" max="14835" width="4.5703125" style="3" bestFit="1" customWidth="1"/>
    <col min="14836" max="14836" width="5.42578125" style="3" bestFit="1" customWidth="1"/>
    <col min="14837" max="14838" width="4.5703125" style="3" bestFit="1" customWidth="1"/>
    <col min="14839" max="14839" width="3.7109375" style="3" bestFit="1" customWidth="1"/>
    <col min="14840" max="14840" width="4.5703125" style="3" bestFit="1" customWidth="1"/>
    <col min="14841" max="14841" width="3.140625" style="3" bestFit="1" customWidth="1"/>
    <col min="14842" max="14842" width="3.7109375" style="3" bestFit="1" customWidth="1"/>
    <col min="14843" max="14843" width="4.5703125" style="3" bestFit="1" customWidth="1"/>
    <col min="14844" max="14845" width="5.5703125" style="3" bestFit="1" customWidth="1"/>
    <col min="14846" max="14846" width="3.7109375" style="3" bestFit="1" customWidth="1"/>
    <col min="14847" max="14847" width="4.5703125" style="3" bestFit="1" customWidth="1"/>
    <col min="14848" max="14848" width="3.7109375" style="3"/>
    <col min="14849" max="14849" width="3.140625" style="3" bestFit="1" customWidth="1"/>
    <col min="14850" max="14850" width="14" style="3" bestFit="1" customWidth="1"/>
    <col min="14851" max="14851" width="3.140625" style="3" bestFit="1" customWidth="1"/>
    <col min="14852" max="14852" width="0" style="3" hidden="1" customWidth="1"/>
    <col min="14853" max="14853" width="4.7109375" style="3" bestFit="1" customWidth="1"/>
    <col min="14854" max="14854" width="3.28515625" style="3" bestFit="1" customWidth="1"/>
    <col min="14855" max="14856" width="0" style="3" hidden="1" customWidth="1"/>
    <col min="14857" max="14857" width="4.7109375" style="3" bestFit="1" customWidth="1"/>
    <col min="14858" max="14858" width="3.28515625" style="3" bestFit="1" customWidth="1"/>
    <col min="14859" max="14859" width="0" style="3" hidden="1" customWidth="1"/>
    <col min="14860" max="14860" width="5.42578125" style="3" bestFit="1" customWidth="1"/>
    <col min="14861" max="14861" width="4" style="3" bestFit="1" customWidth="1"/>
    <col min="14862" max="14862" width="0" style="3" hidden="1" customWidth="1"/>
    <col min="14863" max="14863" width="6.140625" style="3" bestFit="1" customWidth="1"/>
    <col min="14864" max="14864" width="3.140625" style="3" bestFit="1" customWidth="1"/>
    <col min="14865" max="14865" width="0" style="3" hidden="1" customWidth="1"/>
    <col min="14866" max="14866" width="5.42578125" style="3" bestFit="1" customWidth="1"/>
    <col min="14867" max="14867" width="2.7109375" style="3" bestFit="1" customWidth="1"/>
    <col min="14868" max="14868" width="0" style="3" hidden="1" customWidth="1"/>
    <col min="14869" max="14869" width="4" style="3" bestFit="1" customWidth="1"/>
    <col min="14870" max="14870" width="3.140625" style="3" customWidth="1"/>
    <col min="14871" max="14871" width="0" style="3" hidden="1" customWidth="1"/>
    <col min="14872" max="14872" width="5.7109375" style="3" bestFit="1" customWidth="1"/>
    <col min="14873" max="14873" width="2.140625" style="3" customWidth="1"/>
    <col min="14874" max="14874" width="0" style="3" hidden="1" customWidth="1"/>
    <col min="14875" max="14875" width="5.28515625" style="3" customWidth="1"/>
    <col min="14876" max="14876" width="3" style="3" customWidth="1"/>
    <col min="14877" max="14877" width="0" style="3" hidden="1" customWidth="1"/>
    <col min="14878" max="14878" width="5.42578125" style="3" bestFit="1" customWidth="1"/>
    <col min="14879" max="14879" width="2.28515625" style="3" customWidth="1"/>
    <col min="14880" max="14880" width="0" style="3" hidden="1" customWidth="1"/>
    <col min="14881" max="14881" width="4.7109375" style="3" bestFit="1" customWidth="1"/>
    <col min="14882" max="14882" width="3.140625" style="3" bestFit="1" customWidth="1"/>
    <col min="14883" max="14883" width="0" style="3" hidden="1" customWidth="1"/>
    <col min="14884" max="14884" width="4.7109375" style="3" bestFit="1" customWidth="1"/>
    <col min="14885" max="14885" width="2.7109375" style="3" customWidth="1"/>
    <col min="14886" max="14886" width="0" style="3" hidden="1" customWidth="1"/>
    <col min="14887" max="14887" width="5.85546875" style="3" customWidth="1"/>
    <col min="14888" max="14888" width="4.42578125" style="3" bestFit="1" customWidth="1"/>
    <col min="14889" max="14891" width="0" style="3" hidden="1" customWidth="1"/>
    <col min="14892" max="14892" width="6.5703125" style="3" bestFit="1" customWidth="1"/>
    <col min="14893" max="14893" width="3" style="3" bestFit="1" customWidth="1"/>
    <col min="14894" max="14894" width="0" style="3" hidden="1" customWidth="1"/>
    <col min="14895" max="14895" width="5" style="3" bestFit="1" customWidth="1"/>
    <col min="14896" max="14896" width="3" style="3" bestFit="1" customWidth="1"/>
    <col min="14897" max="14897" width="0" style="3" hidden="1" customWidth="1"/>
    <col min="14898" max="14898" width="4" style="3" bestFit="1" customWidth="1"/>
    <col min="14899" max="14899" width="3" style="3" bestFit="1" customWidth="1"/>
    <col min="14900" max="14900" width="0" style="3" hidden="1" customWidth="1"/>
    <col min="14901" max="14901" width="4" style="3" bestFit="1" customWidth="1"/>
    <col min="14902" max="14902" width="2.28515625" style="3" customWidth="1"/>
    <col min="14903" max="14903" width="0" style="3" hidden="1" customWidth="1"/>
    <col min="14904" max="14904" width="3.28515625" style="3" bestFit="1" customWidth="1"/>
    <col min="14905" max="14905" width="5.7109375" style="3" customWidth="1"/>
    <col min="14906" max="14906" width="5.140625" style="3" customWidth="1"/>
    <col min="14907" max="14907" width="0" style="3" hidden="1" customWidth="1"/>
    <col min="14908" max="14908" width="6.28515625" style="3" customWidth="1"/>
    <col min="14909" max="15043" width="9.42578125" style="3" customWidth="1"/>
    <col min="15044" max="15044" width="3.7109375" style="3" bestFit="1" customWidth="1"/>
    <col min="15045" max="15045" width="21" style="3" bestFit="1" customWidth="1"/>
    <col min="15046" max="15046" width="5" style="3" bestFit="1" customWidth="1"/>
    <col min="15047" max="15047" width="5.5703125" style="3" bestFit="1" customWidth="1"/>
    <col min="15048" max="15048" width="5" style="3" bestFit="1" customWidth="1"/>
    <col min="15049" max="15049" width="5.85546875" style="3" bestFit="1" customWidth="1"/>
    <col min="15050" max="15050" width="5.42578125" style="3" bestFit="1" customWidth="1"/>
    <col min="15051" max="15057" width="3.140625" style="3" bestFit="1" customWidth="1"/>
    <col min="15058" max="15059" width="5.5703125" style="3" bestFit="1" customWidth="1"/>
    <col min="15060" max="15061" width="3.140625" style="3" bestFit="1" customWidth="1"/>
    <col min="15062" max="15062" width="5.42578125" style="3" bestFit="1" customWidth="1"/>
    <col min="15063" max="15070" width="3.140625" style="3" bestFit="1" customWidth="1"/>
    <col min="15071" max="15071" width="4.5703125" style="3" bestFit="1" customWidth="1"/>
    <col min="15072" max="15073" width="5.5703125" style="3" bestFit="1" customWidth="1"/>
    <col min="15074" max="15074" width="3.7109375" style="3" bestFit="1" customWidth="1"/>
    <col min="15075" max="15077" width="3.140625" style="3" bestFit="1" customWidth="1"/>
    <col min="15078" max="15078" width="5.5703125" style="3" bestFit="1" customWidth="1"/>
    <col min="15079" max="15079" width="3.7109375" style="3" bestFit="1" customWidth="1"/>
    <col min="15080" max="15080" width="4.5703125" style="3" bestFit="1" customWidth="1"/>
    <col min="15081" max="15081" width="3.140625" style="3" bestFit="1" customWidth="1"/>
    <col min="15082" max="15084" width="4.5703125" style="3" bestFit="1" customWidth="1"/>
    <col min="15085" max="15085" width="5.5703125" style="3" bestFit="1" customWidth="1"/>
    <col min="15086" max="15086" width="5.42578125" style="3" bestFit="1" customWidth="1"/>
    <col min="15087" max="15087" width="5" style="3" bestFit="1" customWidth="1"/>
    <col min="15088" max="15088" width="4.5703125" style="3" bestFit="1" customWidth="1"/>
    <col min="15089" max="15089" width="3.7109375" style="3" bestFit="1" customWidth="1"/>
    <col min="15090" max="15090" width="5.42578125" style="3" bestFit="1" customWidth="1"/>
    <col min="15091" max="15091" width="4.5703125" style="3" bestFit="1" customWidth="1"/>
    <col min="15092" max="15092" width="5.42578125" style="3" bestFit="1" customWidth="1"/>
    <col min="15093" max="15094" width="4.5703125" style="3" bestFit="1" customWidth="1"/>
    <col min="15095" max="15095" width="3.7109375" style="3" bestFit="1" customWidth="1"/>
    <col min="15096" max="15096" width="4.5703125" style="3" bestFit="1" customWidth="1"/>
    <col min="15097" max="15097" width="3.140625" style="3" bestFit="1" customWidth="1"/>
    <col min="15098" max="15098" width="3.7109375" style="3" bestFit="1" customWidth="1"/>
    <col min="15099" max="15099" width="4.5703125" style="3" bestFit="1" customWidth="1"/>
    <col min="15100" max="15101" width="5.5703125" style="3" bestFit="1" customWidth="1"/>
    <col min="15102" max="15102" width="3.7109375" style="3" bestFit="1" customWidth="1"/>
    <col min="15103" max="15103" width="4.5703125" style="3" bestFit="1" customWidth="1"/>
    <col min="15104" max="15104" width="3.7109375" style="3"/>
    <col min="15105" max="15105" width="3.140625" style="3" bestFit="1" customWidth="1"/>
    <col min="15106" max="15106" width="14" style="3" bestFit="1" customWidth="1"/>
    <col min="15107" max="15107" width="3.140625" style="3" bestFit="1" customWidth="1"/>
    <col min="15108" max="15108" width="0" style="3" hidden="1" customWidth="1"/>
    <col min="15109" max="15109" width="4.7109375" style="3" bestFit="1" customWidth="1"/>
    <col min="15110" max="15110" width="3.28515625" style="3" bestFit="1" customWidth="1"/>
    <col min="15111" max="15112" width="0" style="3" hidden="1" customWidth="1"/>
    <col min="15113" max="15113" width="4.7109375" style="3" bestFit="1" customWidth="1"/>
    <col min="15114" max="15114" width="3.28515625" style="3" bestFit="1" customWidth="1"/>
    <col min="15115" max="15115" width="0" style="3" hidden="1" customWidth="1"/>
    <col min="15116" max="15116" width="5.42578125" style="3" bestFit="1" customWidth="1"/>
    <col min="15117" max="15117" width="4" style="3" bestFit="1" customWidth="1"/>
    <col min="15118" max="15118" width="0" style="3" hidden="1" customWidth="1"/>
    <col min="15119" max="15119" width="6.140625" style="3" bestFit="1" customWidth="1"/>
    <col min="15120" max="15120" width="3.140625" style="3" bestFit="1" customWidth="1"/>
    <col min="15121" max="15121" width="0" style="3" hidden="1" customWidth="1"/>
    <col min="15122" max="15122" width="5.42578125" style="3" bestFit="1" customWidth="1"/>
    <col min="15123" max="15123" width="2.7109375" style="3" bestFit="1" customWidth="1"/>
    <col min="15124" max="15124" width="0" style="3" hidden="1" customWidth="1"/>
    <col min="15125" max="15125" width="4" style="3" bestFit="1" customWidth="1"/>
    <col min="15126" max="15126" width="3.140625" style="3" customWidth="1"/>
    <col min="15127" max="15127" width="0" style="3" hidden="1" customWidth="1"/>
    <col min="15128" max="15128" width="5.7109375" style="3" bestFit="1" customWidth="1"/>
    <col min="15129" max="15129" width="2.140625" style="3" customWidth="1"/>
    <col min="15130" max="15130" width="0" style="3" hidden="1" customWidth="1"/>
    <col min="15131" max="15131" width="5.28515625" style="3" customWidth="1"/>
    <col min="15132" max="15132" width="3" style="3" customWidth="1"/>
    <col min="15133" max="15133" width="0" style="3" hidden="1" customWidth="1"/>
    <col min="15134" max="15134" width="5.42578125" style="3" bestFit="1" customWidth="1"/>
    <col min="15135" max="15135" width="2.28515625" style="3" customWidth="1"/>
    <col min="15136" max="15136" width="0" style="3" hidden="1" customWidth="1"/>
    <col min="15137" max="15137" width="4.7109375" style="3" bestFit="1" customWidth="1"/>
    <col min="15138" max="15138" width="3.140625" style="3" bestFit="1" customWidth="1"/>
    <col min="15139" max="15139" width="0" style="3" hidden="1" customWidth="1"/>
    <col min="15140" max="15140" width="4.7109375" style="3" bestFit="1" customWidth="1"/>
    <col min="15141" max="15141" width="2.7109375" style="3" customWidth="1"/>
    <col min="15142" max="15142" width="0" style="3" hidden="1" customWidth="1"/>
    <col min="15143" max="15143" width="5.85546875" style="3" customWidth="1"/>
    <col min="15144" max="15144" width="4.42578125" style="3" bestFit="1" customWidth="1"/>
    <col min="15145" max="15147" width="0" style="3" hidden="1" customWidth="1"/>
    <col min="15148" max="15148" width="6.5703125" style="3" bestFit="1" customWidth="1"/>
    <col min="15149" max="15149" width="3" style="3" bestFit="1" customWidth="1"/>
    <col min="15150" max="15150" width="0" style="3" hidden="1" customWidth="1"/>
    <col min="15151" max="15151" width="5" style="3" bestFit="1" customWidth="1"/>
    <col min="15152" max="15152" width="3" style="3" bestFit="1" customWidth="1"/>
    <col min="15153" max="15153" width="0" style="3" hidden="1" customWidth="1"/>
    <col min="15154" max="15154" width="4" style="3" bestFit="1" customWidth="1"/>
    <col min="15155" max="15155" width="3" style="3" bestFit="1" customWidth="1"/>
    <col min="15156" max="15156" width="0" style="3" hidden="1" customWidth="1"/>
    <col min="15157" max="15157" width="4" style="3" bestFit="1" customWidth="1"/>
    <col min="15158" max="15158" width="2.28515625" style="3" customWidth="1"/>
    <col min="15159" max="15159" width="0" style="3" hidden="1" customWidth="1"/>
    <col min="15160" max="15160" width="3.28515625" style="3" bestFit="1" customWidth="1"/>
    <col min="15161" max="15161" width="5.7109375" style="3" customWidth="1"/>
    <col min="15162" max="15162" width="5.140625" style="3" customWidth="1"/>
    <col min="15163" max="15163" width="0" style="3" hidden="1" customWidth="1"/>
    <col min="15164" max="15164" width="6.28515625" style="3" customWidth="1"/>
    <col min="15165" max="15299" width="9.42578125" style="3" customWidth="1"/>
    <col min="15300" max="15300" width="3.7109375" style="3" bestFit="1" customWidth="1"/>
    <col min="15301" max="15301" width="21" style="3" bestFit="1" customWidth="1"/>
    <col min="15302" max="15302" width="5" style="3" bestFit="1" customWidth="1"/>
    <col min="15303" max="15303" width="5.5703125" style="3" bestFit="1" customWidth="1"/>
    <col min="15304" max="15304" width="5" style="3" bestFit="1" customWidth="1"/>
    <col min="15305" max="15305" width="5.85546875" style="3" bestFit="1" customWidth="1"/>
    <col min="15306" max="15306" width="5.42578125" style="3" bestFit="1" customWidth="1"/>
    <col min="15307" max="15313" width="3.140625" style="3" bestFit="1" customWidth="1"/>
    <col min="15314" max="15315" width="5.5703125" style="3" bestFit="1" customWidth="1"/>
    <col min="15316" max="15317" width="3.140625" style="3" bestFit="1" customWidth="1"/>
    <col min="15318" max="15318" width="5.42578125" style="3" bestFit="1" customWidth="1"/>
    <col min="15319" max="15326" width="3.140625" style="3" bestFit="1" customWidth="1"/>
    <col min="15327" max="15327" width="4.5703125" style="3" bestFit="1" customWidth="1"/>
    <col min="15328" max="15329" width="5.5703125" style="3" bestFit="1" customWidth="1"/>
    <col min="15330" max="15330" width="3.7109375" style="3" bestFit="1" customWidth="1"/>
    <col min="15331" max="15333" width="3.140625" style="3" bestFit="1" customWidth="1"/>
    <col min="15334" max="15334" width="5.5703125" style="3" bestFit="1" customWidth="1"/>
    <col min="15335" max="15335" width="3.7109375" style="3" bestFit="1" customWidth="1"/>
    <col min="15336" max="15336" width="4.5703125" style="3" bestFit="1" customWidth="1"/>
    <col min="15337" max="15337" width="3.140625" style="3" bestFit="1" customWidth="1"/>
    <col min="15338" max="15340" width="4.5703125" style="3" bestFit="1" customWidth="1"/>
    <col min="15341" max="15341" width="5.5703125" style="3" bestFit="1" customWidth="1"/>
    <col min="15342" max="15342" width="5.42578125" style="3" bestFit="1" customWidth="1"/>
    <col min="15343" max="15343" width="5" style="3" bestFit="1" customWidth="1"/>
    <col min="15344" max="15344" width="4.5703125" style="3" bestFit="1" customWidth="1"/>
    <col min="15345" max="15345" width="3.7109375" style="3" bestFit="1" customWidth="1"/>
    <col min="15346" max="15346" width="5.42578125" style="3" bestFit="1" customWidth="1"/>
    <col min="15347" max="15347" width="4.5703125" style="3" bestFit="1" customWidth="1"/>
    <col min="15348" max="15348" width="5.42578125" style="3" bestFit="1" customWidth="1"/>
    <col min="15349" max="15350" width="4.5703125" style="3" bestFit="1" customWidth="1"/>
    <col min="15351" max="15351" width="3.7109375" style="3" bestFit="1" customWidth="1"/>
    <col min="15352" max="15352" width="4.5703125" style="3" bestFit="1" customWidth="1"/>
    <col min="15353" max="15353" width="3.140625" style="3" bestFit="1" customWidth="1"/>
    <col min="15354" max="15354" width="3.7109375" style="3" bestFit="1" customWidth="1"/>
    <col min="15355" max="15355" width="4.5703125" style="3" bestFit="1" customWidth="1"/>
    <col min="15356" max="15357" width="5.5703125" style="3" bestFit="1" customWidth="1"/>
    <col min="15358" max="15358" width="3.7109375" style="3" bestFit="1" customWidth="1"/>
    <col min="15359" max="15359" width="4.5703125" style="3" bestFit="1" customWidth="1"/>
    <col min="15360" max="15360" width="3.7109375" style="3"/>
    <col min="15361" max="15361" width="3.140625" style="3" bestFit="1" customWidth="1"/>
    <col min="15362" max="15362" width="14" style="3" bestFit="1" customWidth="1"/>
    <col min="15363" max="15363" width="3.140625" style="3" bestFit="1" customWidth="1"/>
    <col min="15364" max="15364" width="0" style="3" hidden="1" customWidth="1"/>
    <col min="15365" max="15365" width="4.7109375" style="3" bestFit="1" customWidth="1"/>
    <col min="15366" max="15366" width="3.28515625" style="3" bestFit="1" customWidth="1"/>
    <col min="15367" max="15368" width="0" style="3" hidden="1" customWidth="1"/>
    <col min="15369" max="15369" width="4.7109375" style="3" bestFit="1" customWidth="1"/>
    <col min="15370" max="15370" width="3.28515625" style="3" bestFit="1" customWidth="1"/>
    <col min="15371" max="15371" width="0" style="3" hidden="1" customWidth="1"/>
    <col min="15372" max="15372" width="5.42578125" style="3" bestFit="1" customWidth="1"/>
    <col min="15373" max="15373" width="4" style="3" bestFit="1" customWidth="1"/>
    <col min="15374" max="15374" width="0" style="3" hidden="1" customWidth="1"/>
    <col min="15375" max="15375" width="6.140625" style="3" bestFit="1" customWidth="1"/>
    <col min="15376" max="15376" width="3.140625" style="3" bestFit="1" customWidth="1"/>
    <col min="15377" max="15377" width="0" style="3" hidden="1" customWidth="1"/>
    <col min="15378" max="15378" width="5.42578125" style="3" bestFit="1" customWidth="1"/>
    <col min="15379" max="15379" width="2.7109375" style="3" bestFit="1" customWidth="1"/>
    <col min="15380" max="15380" width="0" style="3" hidden="1" customWidth="1"/>
    <col min="15381" max="15381" width="4" style="3" bestFit="1" customWidth="1"/>
    <col min="15382" max="15382" width="3.140625" style="3" customWidth="1"/>
    <col min="15383" max="15383" width="0" style="3" hidden="1" customWidth="1"/>
    <col min="15384" max="15384" width="5.7109375" style="3" bestFit="1" customWidth="1"/>
    <col min="15385" max="15385" width="2.140625" style="3" customWidth="1"/>
    <col min="15386" max="15386" width="0" style="3" hidden="1" customWidth="1"/>
    <col min="15387" max="15387" width="5.28515625" style="3" customWidth="1"/>
    <col min="15388" max="15388" width="3" style="3" customWidth="1"/>
    <col min="15389" max="15389" width="0" style="3" hidden="1" customWidth="1"/>
    <col min="15390" max="15390" width="5.42578125" style="3" bestFit="1" customWidth="1"/>
    <col min="15391" max="15391" width="2.28515625" style="3" customWidth="1"/>
    <col min="15392" max="15392" width="0" style="3" hidden="1" customWidth="1"/>
    <col min="15393" max="15393" width="4.7109375" style="3" bestFit="1" customWidth="1"/>
    <col min="15394" max="15394" width="3.140625" style="3" bestFit="1" customWidth="1"/>
    <col min="15395" max="15395" width="0" style="3" hidden="1" customWidth="1"/>
    <col min="15396" max="15396" width="4.7109375" style="3" bestFit="1" customWidth="1"/>
    <col min="15397" max="15397" width="2.7109375" style="3" customWidth="1"/>
    <col min="15398" max="15398" width="0" style="3" hidden="1" customWidth="1"/>
    <col min="15399" max="15399" width="5.85546875" style="3" customWidth="1"/>
    <col min="15400" max="15400" width="4.42578125" style="3" bestFit="1" customWidth="1"/>
    <col min="15401" max="15403" width="0" style="3" hidden="1" customWidth="1"/>
    <col min="15404" max="15404" width="6.5703125" style="3" bestFit="1" customWidth="1"/>
    <col min="15405" max="15405" width="3" style="3" bestFit="1" customWidth="1"/>
    <col min="15406" max="15406" width="0" style="3" hidden="1" customWidth="1"/>
    <col min="15407" max="15407" width="5" style="3" bestFit="1" customWidth="1"/>
    <col min="15408" max="15408" width="3" style="3" bestFit="1" customWidth="1"/>
    <col min="15409" max="15409" width="0" style="3" hidden="1" customWidth="1"/>
    <col min="15410" max="15410" width="4" style="3" bestFit="1" customWidth="1"/>
    <col min="15411" max="15411" width="3" style="3" bestFit="1" customWidth="1"/>
    <col min="15412" max="15412" width="0" style="3" hidden="1" customWidth="1"/>
    <col min="15413" max="15413" width="4" style="3" bestFit="1" customWidth="1"/>
    <col min="15414" max="15414" width="2.28515625" style="3" customWidth="1"/>
    <col min="15415" max="15415" width="0" style="3" hidden="1" customWidth="1"/>
    <col min="15416" max="15416" width="3.28515625" style="3" bestFit="1" customWidth="1"/>
    <col min="15417" max="15417" width="5.7109375" style="3" customWidth="1"/>
    <col min="15418" max="15418" width="5.140625" style="3" customWidth="1"/>
    <col min="15419" max="15419" width="0" style="3" hidden="1" customWidth="1"/>
    <col min="15420" max="15420" width="6.28515625" style="3" customWidth="1"/>
    <col min="15421" max="15555" width="9.42578125" style="3" customWidth="1"/>
    <col min="15556" max="15556" width="3.7109375" style="3" bestFit="1" customWidth="1"/>
    <col min="15557" max="15557" width="21" style="3" bestFit="1" customWidth="1"/>
    <col min="15558" max="15558" width="5" style="3" bestFit="1" customWidth="1"/>
    <col min="15559" max="15559" width="5.5703125" style="3" bestFit="1" customWidth="1"/>
    <col min="15560" max="15560" width="5" style="3" bestFit="1" customWidth="1"/>
    <col min="15561" max="15561" width="5.85546875" style="3" bestFit="1" customWidth="1"/>
    <col min="15562" max="15562" width="5.42578125" style="3" bestFit="1" customWidth="1"/>
    <col min="15563" max="15569" width="3.140625" style="3" bestFit="1" customWidth="1"/>
    <col min="15570" max="15571" width="5.5703125" style="3" bestFit="1" customWidth="1"/>
    <col min="15572" max="15573" width="3.140625" style="3" bestFit="1" customWidth="1"/>
    <col min="15574" max="15574" width="5.42578125" style="3" bestFit="1" customWidth="1"/>
    <col min="15575" max="15582" width="3.140625" style="3" bestFit="1" customWidth="1"/>
    <col min="15583" max="15583" width="4.5703125" style="3" bestFit="1" customWidth="1"/>
    <col min="15584" max="15585" width="5.5703125" style="3" bestFit="1" customWidth="1"/>
    <col min="15586" max="15586" width="3.7109375" style="3" bestFit="1" customWidth="1"/>
    <col min="15587" max="15589" width="3.140625" style="3" bestFit="1" customWidth="1"/>
    <col min="15590" max="15590" width="5.5703125" style="3" bestFit="1" customWidth="1"/>
    <col min="15591" max="15591" width="3.7109375" style="3" bestFit="1" customWidth="1"/>
    <col min="15592" max="15592" width="4.5703125" style="3" bestFit="1" customWidth="1"/>
    <col min="15593" max="15593" width="3.140625" style="3" bestFit="1" customWidth="1"/>
    <col min="15594" max="15596" width="4.5703125" style="3" bestFit="1" customWidth="1"/>
    <col min="15597" max="15597" width="5.5703125" style="3" bestFit="1" customWidth="1"/>
    <col min="15598" max="15598" width="5.42578125" style="3" bestFit="1" customWidth="1"/>
    <col min="15599" max="15599" width="5" style="3" bestFit="1" customWidth="1"/>
    <col min="15600" max="15600" width="4.5703125" style="3" bestFit="1" customWidth="1"/>
    <col min="15601" max="15601" width="3.7109375" style="3" bestFit="1" customWidth="1"/>
    <col min="15602" max="15602" width="5.42578125" style="3" bestFit="1" customWidth="1"/>
    <col min="15603" max="15603" width="4.5703125" style="3" bestFit="1" customWidth="1"/>
    <col min="15604" max="15604" width="5.42578125" style="3" bestFit="1" customWidth="1"/>
    <col min="15605" max="15606" width="4.5703125" style="3" bestFit="1" customWidth="1"/>
    <col min="15607" max="15607" width="3.7109375" style="3" bestFit="1" customWidth="1"/>
    <col min="15608" max="15608" width="4.5703125" style="3" bestFit="1" customWidth="1"/>
    <col min="15609" max="15609" width="3.140625" style="3" bestFit="1" customWidth="1"/>
    <col min="15610" max="15610" width="3.7109375" style="3" bestFit="1" customWidth="1"/>
    <col min="15611" max="15611" width="4.5703125" style="3" bestFit="1" customWidth="1"/>
    <col min="15612" max="15613" width="5.5703125" style="3" bestFit="1" customWidth="1"/>
    <col min="15614" max="15614" width="3.7109375" style="3" bestFit="1" customWidth="1"/>
    <col min="15615" max="15615" width="4.5703125" style="3" bestFit="1" customWidth="1"/>
    <col min="15616" max="15616" width="3.7109375" style="3"/>
    <col min="15617" max="15617" width="3.140625" style="3" bestFit="1" customWidth="1"/>
    <col min="15618" max="15618" width="14" style="3" bestFit="1" customWidth="1"/>
    <col min="15619" max="15619" width="3.140625" style="3" bestFit="1" customWidth="1"/>
    <col min="15620" max="15620" width="0" style="3" hidden="1" customWidth="1"/>
    <col min="15621" max="15621" width="4.7109375" style="3" bestFit="1" customWidth="1"/>
    <col min="15622" max="15622" width="3.28515625" style="3" bestFit="1" customWidth="1"/>
    <col min="15623" max="15624" width="0" style="3" hidden="1" customWidth="1"/>
    <col min="15625" max="15625" width="4.7109375" style="3" bestFit="1" customWidth="1"/>
    <col min="15626" max="15626" width="3.28515625" style="3" bestFit="1" customWidth="1"/>
    <col min="15627" max="15627" width="0" style="3" hidden="1" customWidth="1"/>
    <col min="15628" max="15628" width="5.42578125" style="3" bestFit="1" customWidth="1"/>
    <col min="15629" max="15629" width="4" style="3" bestFit="1" customWidth="1"/>
    <col min="15630" max="15630" width="0" style="3" hidden="1" customWidth="1"/>
    <col min="15631" max="15631" width="6.140625" style="3" bestFit="1" customWidth="1"/>
    <col min="15632" max="15632" width="3.140625" style="3" bestFit="1" customWidth="1"/>
    <col min="15633" max="15633" width="0" style="3" hidden="1" customWidth="1"/>
    <col min="15634" max="15634" width="5.42578125" style="3" bestFit="1" customWidth="1"/>
    <col min="15635" max="15635" width="2.7109375" style="3" bestFit="1" customWidth="1"/>
    <col min="15636" max="15636" width="0" style="3" hidden="1" customWidth="1"/>
    <col min="15637" max="15637" width="4" style="3" bestFit="1" customWidth="1"/>
    <col min="15638" max="15638" width="3.140625" style="3" customWidth="1"/>
    <col min="15639" max="15639" width="0" style="3" hidden="1" customWidth="1"/>
    <col min="15640" max="15640" width="5.7109375" style="3" bestFit="1" customWidth="1"/>
    <col min="15641" max="15641" width="2.140625" style="3" customWidth="1"/>
    <col min="15642" max="15642" width="0" style="3" hidden="1" customWidth="1"/>
    <col min="15643" max="15643" width="5.28515625" style="3" customWidth="1"/>
    <col min="15644" max="15644" width="3" style="3" customWidth="1"/>
    <col min="15645" max="15645" width="0" style="3" hidden="1" customWidth="1"/>
    <col min="15646" max="15646" width="5.42578125" style="3" bestFit="1" customWidth="1"/>
    <col min="15647" max="15647" width="2.28515625" style="3" customWidth="1"/>
    <col min="15648" max="15648" width="0" style="3" hidden="1" customWidth="1"/>
    <col min="15649" max="15649" width="4.7109375" style="3" bestFit="1" customWidth="1"/>
    <col min="15650" max="15650" width="3.140625" style="3" bestFit="1" customWidth="1"/>
    <col min="15651" max="15651" width="0" style="3" hidden="1" customWidth="1"/>
    <col min="15652" max="15652" width="4.7109375" style="3" bestFit="1" customWidth="1"/>
    <col min="15653" max="15653" width="2.7109375" style="3" customWidth="1"/>
    <col min="15654" max="15654" width="0" style="3" hidden="1" customWidth="1"/>
    <col min="15655" max="15655" width="5.85546875" style="3" customWidth="1"/>
    <col min="15656" max="15656" width="4.42578125" style="3" bestFit="1" customWidth="1"/>
    <col min="15657" max="15659" width="0" style="3" hidden="1" customWidth="1"/>
    <col min="15660" max="15660" width="6.5703125" style="3" bestFit="1" customWidth="1"/>
    <col min="15661" max="15661" width="3" style="3" bestFit="1" customWidth="1"/>
    <col min="15662" max="15662" width="0" style="3" hidden="1" customWidth="1"/>
    <col min="15663" max="15663" width="5" style="3" bestFit="1" customWidth="1"/>
    <col min="15664" max="15664" width="3" style="3" bestFit="1" customWidth="1"/>
    <col min="15665" max="15665" width="0" style="3" hidden="1" customWidth="1"/>
    <col min="15666" max="15666" width="4" style="3" bestFit="1" customWidth="1"/>
    <col min="15667" max="15667" width="3" style="3" bestFit="1" customWidth="1"/>
    <col min="15668" max="15668" width="0" style="3" hidden="1" customWidth="1"/>
    <col min="15669" max="15669" width="4" style="3" bestFit="1" customWidth="1"/>
    <col min="15670" max="15670" width="2.28515625" style="3" customWidth="1"/>
    <col min="15671" max="15671" width="0" style="3" hidden="1" customWidth="1"/>
    <col min="15672" max="15672" width="3.28515625" style="3" bestFit="1" customWidth="1"/>
    <col min="15673" max="15673" width="5.7109375" style="3" customWidth="1"/>
    <col min="15674" max="15674" width="5.140625" style="3" customWidth="1"/>
    <col min="15675" max="15675" width="0" style="3" hidden="1" customWidth="1"/>
    <col min="15676" max="15676" width="6.28515625" style="3" customWidth="1"/>
    <col min="15677" max="15811" width="9.42578125" style="3" customWidth="1"/>
    <col min="15812" max="15812" width="3.7109375" style="3" bestFit="1" customWidth="1"/>
    <col min="15813" max="15813" width="21" style="3" bestFit="1" customWidth="1"/>
    <col min="15814" max="15814" width="5" style="3" bestFit="1" customWidth="1"/>
    <col min="15815" max="15815" width="5.5703125" style="3" bestFit="1" customWidth="1"/>
    <col min="15816" max="15816" width="5" style="3" bestFit="1" customWidth="1"/>
    <col min="15817" max="15817" width="5.85546875" style="3" bestFit="1" customWidth="1"/>
    <col min="15818" max="15818" width="5.42578125" style="3" bestFit="1" customWidth="1"/>
    <col min="15819" max="15825" width="3.140625" style="3" bestFit="1" customWidth="1"/>
    <col min="15826" max="15827" width="5.5703125" style="3" bestFit="1" customWidth="1"/>
    <col min="15828" max="15829" width="3.140625" style="3" bestFit="1" customWidth="1"/>
    <col min="15830" max="15830" width="5.42578125" style="3" bestFit="1" customWidth="1"/>
    <col min="15831" max="15838" width="3.140625" style="3" bestFit="1" customWidth="1"/>
    <col min="15839" max="15839" width="4.5703125" style="3" bestFit="1" customWidth="1"/>
    <col min="15840" max="15841" width="5.5703125" style="3" bestFit="1" customWidth="1"/>
    <col min="15842" max="15842" width="3.7109375" style="3" bestFit="1" customWidth="1"/>
    <col min="15843" max="15845" width="3.140625" style="3" bestFit="1" customWidth="1"/>
    <col min="15846" max="15846" width="5.5703125" style="3" bestFit="1" customWidth="1"/>
    <col min="15847" max="15847" width="3.7109375" style="3" bestFit="1" customWidth="1"/>
    <col min="15848" max="15848" width="4.5703125" style="3" bestFit="1" customWidth="1"/>
    <col min="15849" max="15849" width="3.140625" style="3" bestFit="1" customWidth="1"/>
    <col min="15850" max="15852" width="4.5703125" style="3" bestFit="1" customWidth="1"/>
    <col min="15853" max="15853" width="5.5703125" style="3" bestFit="1" customWidth="1"/>
    <col min="15854" max="15854" width="5.42578125" style="3" bestFit="1" customWidth="1"/>
    <col min="15855" max="15855" width="5" style="3" bestFit="1" customWidth="1"/>
    <col min="15856" max="15856" width="4.5703125" style="3" bestFit="1" customWidth="1"/>
    <col min="15857" max="15857" width="3.7109375" style="3" bestFit="1" customWidth="1"/>
    <col min="15858" max="15858" width="5.42578125" style="3" bestFit="1" customWidth="1"/>
    <col min="15859" max="15859" width="4.5703125" style="3" bestFit="1" customWidth="1"/>
    <col min="15860" max="15860" width="5.42578125" style="3" bestFit="1" customWidth="1"/>
    <col min="15861" max="15862" width="4.5703125" style="3" bestFit="1" customWidth="1"/>
    <col min="15863" max="15863" width="3.7109375" style="3" bestFit="1" customWidth="1"/>
    <col min="15864" max="15864" width="4.5703125" style="3" bestFit="1" customWidth="1"/>
    <col min="15865" max="15865" width="3.140625" style="3" bestFit="1" customWidth="1"/>
    <col min="15866" max="15866" width="3.7109375" style="3" bestFit="1" customWidth="1"/>
    <col min="15867" max="15867" width="4.5703125" style="3" bestFit="1" customWidth="1"/>
    <col min="15868" max="15869" width="5.5703125" style="3" bestFit="1" customWidth="1"/>
    <col min="15870" max="15870" width="3.7109375" style="3" bestFit="1" customWidth="1"/>
    <col min="15871" max="15871" width="4.5703125" style="3" bestFit="1" customWidth="1"/>
    <col min="15872" max="15872" width="3.7109375" style="3"/>
    <col min="15873" max="15873" width="3.140625" style="3" bestFit="1" customWidth="1"/>
    <col min="15874" max="15874" width="14" style="3" bestFit="1" customWidth="1"/>
    <col min="15875" max="15875" width="3.140625" style="3" bestFit="1" customWidth="1"/>
    <col min="15876" max="15876" width="0" style="3" hidden="1" customWidth="1"/>
    <col min="15877" max="15877" width="4.7109375" style="3" bestFit="1" customWidth="1"/>
    <col min="15878" max="15878" width="3.28515625" style="3" bestFit="1" customWidth="1"/>
    <col min="15879" max="15880" width="0" style="3" hidden="1" customWidth="1"/>
    <col min="15881" max="15881" width="4.7109375" style="3" bestFit="1" customWidth="1"/>
    <col min="15882" max="15882" width="3.28515625" style="3" bestFit="1" customWidth="1"/>
    <col min="15883" max="15883" width="0" style="3" hidden="1" customWidth="1"/>
    <col min="15884" max="15884" width="5.42578125" style="3" bestFit="1" customWidth="1"/>
    <col min="15885" max="15885" width="4" style="3" bestFit="1" customWidth="1"/>
    <col min="15886" max="15886" width="0" style="3" hidden="1" customWidth="1"/>
    <col min="15887" max="15887" width="6.140625" style="3" bestFit="1" customWidth="1"/>
    <col min="15888" max="15888" width="3.140625" style="3" bestFit="1" customWidth="1"/>
    <col min="15889" max="15889" width="0" style="3" hidden="1" customWidth="1"/>
    <col min="15890" max="15890" width="5.42578125" style="3" bestFit="1" customWidth="1"/>
    <col min="15891" max="15891" width="2.7109375" style="3" bestFit="1" customWidth="1"/>
    <col min="15892" max="15892" width="0" style="3" hidden="1" customWidth="1"/>
    <col min="15893" max="15893" width="4" style="3" bestFit="1" customWidth="1"/>
    <col min="15894" max="15894" width="3.140625" style="3" customWidth="1"/>
    <col min="15895" max="15895" width="0" style="3" hidden="1" customWidth="1"/>
    <col min="15896" max="15896" width="5.7109375" style="3" bestFit="1" customWidth="1"/>
    <col min="15897" max="15897" width="2.140625" style="3" customWidth="1"/>
    <col min="15898" max="15898" width="0" style="3" hidden="1" customWidth="1"/>
    <col min="15899" max="15899" width="5.28515625" style="3" customWidth="1"/>
    <col min="15900" max="15900" width="3" style="3" customWidth="1"/>
    <col min="15901" max="15901" width="0" style="3" hidden="1" customWidth="1"/>
    <col min="15902" max="15902" width="5.42578125" style="3" bestFit="1" customWidth="1"/>
    <col min="15903" max="15903" width="2.28515625" style="3" customWidth="1"/>
    <col min="15904" max="15904" width="0" style="3" hidden="1" customWidth="1"/>
    <col min="15905" max="15905" width="4.7109375" style="3" bestFit="1" customWidth="1"/>
    <col min="15906" max="15906" width="3.140625" style="3" bestFit="1" customWidth="1"/>
    <col min="15907" max="15907" width="0" style="3" hidden="1" customWidth="1"/>
    <col min="15908" max="15908" width="4.7109375" style="3" bestFit="1" customWidth="1"/>
    <col min="15909" max="15909" width="2.7109375" style="3" customWidth="1"/>
    <col min="15910" max="15910" width="0" style="3" hidden="1" customWidth="1"/>
    <col min="15911" max="15911" width="5.85546875" style="3" customWidth="1"/>
    <col min="15912" max="15912" width="4.42578125" style="3" bestFit="1" customWidth="1"/>
    <col min="15913" max="15915" width="0" style="3" hidden="1" customWidth="1"/>
    <col min="15916" max="15916" width="6.5703125" style="3" bestFit="1" customWidth="1"/>
    <col min="15917" max="15917" width="3" style="3" bestFit="1" customWidth="1"/>
    <col min="15918" max="15918" width="0" style="3" hidden="1" customWidth="1"/>
    <col min="15919" max="15919" width="5" style="3" bestFit="1" customWidth="1"/>
    <col min="15920" max="15920" width="3" style="3" bestFit="1" customWidth="1"/>
    <col min="15921" max="15921" width="0" style="3" hidden="1" customWidth="1"/>
    <col min="15922" max="15922" width="4" style="3" bestFit="1" customWidth="1"/>
    <col min="15923" max="15923" width="3" style="3" bestFit="1" customWidth="1"/>
    <col min="15924" max="15924" width="0" style="3" hidden="1" customWidth="1"/>
    <col min="15925" max="15925" width="4" style="3" bestFit="1" customWidth="1"/>
    <col min="15926" max="15926" width="2.28515625" style="3" customWidth="1"/>
    <col min="15927" max="15927" width="0" style="3" hidden="1" customWidth="1"/>
    <col min="15928" max="15928" width="3.28515625" style="3" bestFit="1" customWidth="1"/>
    <col min="15929" max="15929" width="5.7109375" style="3" customWidth="1"/>
    <col min="15930" max="15930" width="5.140625" style="3" customWidth="1"/>
    <col min="15931" max="15931" width="0" style="3" hidden="1" customWidth="1"/>
    <col min="15932" max="15932" width="6.28515625" style="3" customWidth="1"/>
    <col min="15933" max="16067" width="9.42578125" style="3" customWidth="1"/>
    <col min="16068" max="16068" width="3.7109375" style="3" bestFit="1" customWidth="1"/>
    <col min="16069" max="16069" width="21" style="3" bestFit="1" customWidth="1"/>
    <col min="16070" max="16070" width="5" style="3" bestFit="1" customWidth="1"/>
    <col min="16071" max="16071" width="5.5703125" style="3" bestFit="1" customWidth="1"/>
    <col min="16072" max="16072" width="5" style="3" bestFit="1" customWidth="1"/>
    <col min="16073" max="16073" width="5.85546875" style="3" bestFit="1" customWidth="1"/>
    <col min="16074" max="16074" width="5.42578125" style="3" bestFit="1" customWidth="1"/>
    <col min="16075" max="16081" width="3.140625" style="3" bestFit="1" customWidth="1"/>
    <col min="16082" max="16083" width="5.5703125" style="3" bestFit="1" customWidth="1"/>
    <col min="16084" max="16085" width="3.140625" style="3" bestFit="1" customWidth="1"/>
    <col min="16086" max="16086" width="5.42578125" style="3" bestFit="1" customWidth="1"/>
    <col min="16087" max="16094" width="3.140625" style="3" bestFit="1" customWidth="1"/>
    <col min="16095" max="16095" width="4.5703125" style="3" bestFit="1" customWidth="1"/>
    <col min="16096" max="16097" width="5.5703125" style="3" bestFit="1" customWidth="1"/>
    <col min="16098" max="16098" width="3.7109375" style="3" bestFit="1" customWidth="1"/>
    <col min="16099" max="16101" width="3.140625" style="3" bestFit="1" customWidth="1"/>
    <col min="16102" max="16102" width="5.5703125" style="3" bestFit="1" customWidth="1"/>
    <col min="16103" max="16103" width="3.7109375" style="3" bestFit="1" customWidth="1"/>
    <col min="16104" max="16104" width="4.5703125" style="3" bestFit="1" customWidth="1"/>
    <col min="16105" max="16105" width="3.140625" style="3" bestFit="1" customWidth="1"/>
    <col min="16106" max="16108" width="4.5703125" style="3" bestFit="1" customWidth="1"/>
    <col min="16109" max="16109" width="5.5703125" style="3" bestFit="1" customWidth="1"/>
    <col min="16110" max="16110" width="5.42578125" style="3" bestFit="1" customWidth="1"/>
    <col min="16111" max="16111" width="5" style="3" bestFit="1" customWidth="1"/>
    <col min="16112" max="16112" width="4.5703125" style="3" bestFit="1" customWidth="1"/>
    <col min="16113" max="16113" width="3.7109375" style="3" bestFit="1" customWidth="1"/>
    <col min="16114" max="16114" width="5.42578125" style="3" bestFit="1" customWidth="1"/>
    <col min="16115" max="16115" width="4.5703125" style="3" bestFit="1" customWidth="1"/>
    <col min="16116" max="16116" width="5.42578125" style="3" bestFit="1" customWidth="1"/>
    <col min="16117" max="16118" width="4.5703125" style="3" bestFit="1" customWidth="1"/>
    <col min="16119" max="16119" width="3.7109375" style="3" bestFit="1" customWidth="1"/>
    <col min="16120" max="16120" width="4.5703125" style="3" bestFit="1" customWidth="1"/>
    <col min="16121" max="16121" width="3.140625" style="3" bestFit="1" customWidth="1"/>
    <col min="16122" max="16122" width="3.7109375" style="3" bestFit="1" customWidth="1"/>
    <col min="16123" max="16123" width="4.5703125" style="3" bestFit="1" customWidth="1"/>
    <col min="16124" max="16125" width="5.5703125" style="3" bestFit="1" customWidth="1"/>
    <col min="16126" max="16126" width="3.7109375" style="3" bestFit="1" customWidth="1"/>
    <col min="16127" max="16127" width="4.5703125" style="3" bestFit="1" customWidth="1"/>
    <col min="16128" max="16128" width="3.7109375" style="3"/>
    <col min="16129" max="16129" width="3.140625" style="3" bestFit="1" customWidth="1"/>
    <col min="16130" max="16130" width="14" style="3" bestFit="1" customWidth="1"/>
    <col min="16131" max="16131" width="3.140625" style="3" bestFit="1" customWidth="1"/>
    <col min="16132" max="16132" width="0" style="3" hidden="1" customWidth="1"/>
    <col min="16133" max="16133" width="4.7109375" style="3" bestFit="1" customWidth="1"/>
    <col min="16134" max="16134" width="3.28515625" style="3" bestFit="1" customWidth="1"/>
    <col min="16135" max="16136" width="0" style="3" hidden="1" customWidth="1"/>
    <col min="16137" max="16137" width="4.7109375" style="3" bestFit="1" customWidth="1"/>
    <col min="16138" max="16138" width="3.28515625" style="3" bestFit="1" customWidth="1"/>
    <col min="16139" max="16139" width="0" style="3" hidden="1" customWidth="1"/>
    <col min="16140" max="16140" width="5.42578125" style="3" bestFit="1" customWidth="1"/>
    <col min="16141" max="16141" width="4" style="3" bestFit="1" customWidth="1"/>
    <col min="16142" max="16142" width="0" style="3" hidden="1" customWidth="1"/>
    <col min="16143" max="16143" width="6.140625" style="3" bestFit="1" customWidth="1"/>
    <col min="16144" max="16144" width="3.140625" style="3" bestFit="1" customWidth="1"/>
    <col min="16145" max="16145" width="0" style="3" hidden="1" customWidth="1"/>
    <col min="16146" max="16146" width="5.42578125" style="3" bestFit="1" customWidth="1"/>
    <col min="16147" max="16147" width="2.7109375" style="3" bestFit="1" customWidth="1"/>
    <col min="16148" max="16148" width="0" style="3" hidden="1" customWidth="1"/>
    <col min="16149" max="16149" width="4" style="3" bestFit="1" customWidth="1"/>
    <col min="16150" max="16150" width="3.140625" style="3" customWidth="1"/>
    <col min="16151" max="16151" width="0" style="3" hidden="1" customWidth="1"/>
    <col min="16152" max="16152" width="5.7109375" style="3" bestFit="1" customWidth="1"/>
    <col min="16153" max="16153" width="2.140625" style="3" customWidth="1"/>
    <col min="16154" max="16154" width="0" style="3" hidden="1" customWidth="1"/>
    <col min="16155" max="16155" width="5.28515625" style="3" customWidth="1"/>
    <col min="16156" max="16156" width="3" style="3" customWidth="1"/>
    <col min="16157" max="16157" width="0" style="3" hidden="1" customWidth="1"/>
    <col min="16158" max="16158" width="5.42578125" style="3" bestFit="1" customWidth="1"/>
    <col min="16159" max="16159" width="2.28515625" style="3" customWidth="1"/>
    <col min="16160" max="16160" width="0" style="3" hidden="1" customWidth="1"/>
    <col min="16161" max="16161" width="4.7109375" style="3" bestFit="1" customWidth="1"/>
    <col min="16162" max="16162" width="3.140625" style="3" bestFit="1" customWidth="1"/>
    <col min="16163" max="16163" width="0" style="3" hidden="1" customWidth="1"/>
    <col min="16164" max="16164" width="4.7109375" style="3" bestFit="1" customWidth="1"/>
    <col min="16165" max="16165" width="2.7109375" style="3" customWidth="1"/>
    <col min="16166" max="16166" width="0" style="3" hidden="1" customWidth="1"/>
    <col min="16167" max="16167" width="5.85546875" style="3" customWidth="1"/>
    <col min="16168" max="16168" width="4.42578125" style="3" bestFit="1" customWidth="1"/>
    <col min="16169" max="16171" width="0" style="3" hidden="1" customWidth="1"/>
    <col min="16172" max="16172" width="6.5703125" style="3" bestFit="1" customWidth="1"/>
    <col min="16173" max="16173" width="3" style="3" bestFit="1" customWidth="1"/>
    <col min="16174" max="16174" width="0" style="3" hidden="1" customWidth="1"/>
    <col min="16175" max="16175" width="5" style="3" bestFit="1" customWidth="1"/>
    <col min="16176" max="16176" width="3" style="3" bestFit="1" customWidth="1"/>
    <col min="16177" max="16177" width="0" style="3" hidden="1" customWidth="1"/>
    <col min="16178" max="16178" width="4" style="3" bestFit="1" customWidth="1"/>
    <col min="16179" max="16179" width="3" style="3" bestFit="1" customWidth="1"/>
    <col min="16180" max="16180" width="0" style="3" hidden="1" customWidth="1"/>
    <col min="16181" max="16181" width="4" style="3" bestFit="1" customWidth="1"/>
    <col min="16182" max="16182" width="2.28515625" style="3" customWidth="1"/>
    <col min="16183" max="16183" width="0" style="3" hidden="1" customWidth="1"/>
    <col min="16184" max="16184" width="3.28515625" style="3" bestFit="1" customWidth="1"/>
    <col min="16185" max="16185" width="5.7109375" style="3" customWidth="1"/>
    <col min="16186" max="16186" width="5.140625" style="3" customWidth="1"/>
    <col min="16187" max="16187" width="0" style="3" hidden="1" customWidth="1"/>
    <col min="16188" max="16188" width="6.28515625" style="3" customWidth="1"/>
    <col min="16189" max="16323" width="9.42578125" style="3" customWidth="1"/>
    <col min="16324" max="16324" width="3.7109375" style="3" bestFit="1" customWidth="1"/>
    <col min="16325" max="16325" width="21" style="3" bestFit="1" customWidth="1"/>
    <col min="16326" max="16326" width="5" style="3" bestFit="1" customWidth="1"/>
    <col min="16327" max="16327" width="5.5703125" style="3" bestFit="1" customWidth="1"/>
    <col min="16328" max="16328" width="5" style="3" bestFit="1" customWidth="1"/>
    <col min="16329" max="16329" width="5.85546875" style="3" bestFit="1" customWidth="1"/>
    <col min="16330" max="16330" width="5.42578125" style="3" bestFit="1" customWidth="1"/>
    <col min="16331" max="16337" width="3.140625" style="3" bestFit="1" customWidth="1"/>
    <col min="16338" max="16339" width="5.5703125" style="3" bestFit="1" customWidth="1"/>
    <col min="16340" max="16341" width="3.140625" style="3" bestFit="1" customWidth="1"/>
    <col min="16342" max="16342" width="5.42578125" style="3" bestFit="1" customWidth="1"/>
    <col min="16343" max="16350" width="3.140625" style="3" bestFit="1" customWidth="1"/>
    <col min="16351" max="16351" width="4.5703125" style="3" bestFit="1" customWidth="1"/>
    <col min="16352" max="16353" width="5.5703125" style="3" bestFit="1" customWidth="1"/>
    <col min="16354" max="16354" width="3.7109375" style="3" bestFit="1" customWidth="1"/>
    <col min="16355" max="16357" width="3.140625" style="3" bestFit="1" customWidth="1"/>
    <col min="16358" max="16358" width="5.5703125" style="3" bestFit="1" customWidth="1"/>
    <col min="16359" max="16359" width="3.7109375" style="3" bestFit="1" customWidth="1"/>
    <col min="16360" max="16360" width="4.5703125" style="3" bestFit="1" customWidth="1"/>
    <col min="16361" max="16361" width="3.140625" style="3" bestFit="1" customWidth="1"/>
    <col min="16362" max="16364" width="4.5703125" style="3" bestFit="1" customWidth="1"/>
    <col min="16365" max="16365" width="5.5703125" style="3" bestFit="1" customWidth="1"/>
    <col min="16366" max="16366" width="5.42578125" style="3" bestFit="1" customWidth="1"/>
    <col min="16367" max="16367" width="5" style="3" bestFit="1" customWidth="1"/>
    <col min="16368" max="16368" width="4.5703125" style="3" bestFit="1" customWidth="1"/>
    <col min="16369" max="16369" width="3.7109375" style="3" bestFit="1" customWidth="1"/>
    <col min="16370" max="16370" width="5.42578125" style="3" bestFit="1" customWidth="1"/>
    <col min="16371" max="16371" width="4.5703125" style="3" bestFit="1" customWidth="1"/>
    <col min="16372" max="16372" width="5.42578125" style="3" bestFit="1" customWidth="1"/>
    <col min="16373" max="16374" width="4.5703125" style="3" bestFit="1" customWidth="1"/>
    <col min="16375" max="16375" width="3.7109375" style="3" bestFit="1" customWidth="1"/>
    <col min="16376" max="16376" width="4.5703125" style="3" bestFit="1" customWidth="1"/>
    <col min="16377" max="16377" width="3.140625" style="3" bestFit="1" customWidth="1"/>
    <col min="16378" max="16378" width="3.7109375" style="3" bestFit="1" customWidth="1"/>
    <col min="16379" max="16379" width="4.5703125" style="3" bestFit="1" customWidth="1"/>
    <col min="16380" max="16381" width="5.5703125" style="3" bestFit="1" customWidth="1"/>
    <col min="16382" max="16382" width="3.7109375" style="3" bestFit="1" customWidth="1"/>
    <col min="16383" max="16383" width="4.5703125" style="3" bestFit="1" customWidth="1"/>
    <col min="16384" max="16384" width="3.7109375" style="3"/>
  </cols>
  <sheetData>
    <row r="1" spans="1:61">
      <c r="A1" s="24" t="s">
        <v>405</v>
      </c>
      <c r="B1" s="25"/>
      <c r="C1" s="31" t="s">
        <v>59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13"/>
    </row>
    <row r="2" spans="1:61" s="7" customFormat="1" ht="193.5">
      <c r="A2" s="26"/>
      <c r="B2" s="5"/>
      <c r="C2" s="6" t="s">
        <v>60</v>
      </c>
      <c r="D2" s="6"/>
      <c r="E2" s="6">
        <v>535</v>
      </c>
      <c r="F2" s="6" t="s">
        <v>0</v>
      </c>
      <c r="G2" s="6" t="s">
        <v>1</v>
      </c>
      <c r="H2" s="6"/>
      <c r="I2" s="6">
        <v>201</v>
      </c>
      <c r="J2" s="6" t="s">
        <v>3</v>
      </c>
      <c r="K2" s="6"/>
      <c r="L2" s="6">
        <v>841</v>
      </c>
      <c r="M2" s="6" t="s">
        <v>5</v>
      </c>
      <c r="N2" s="6" t="s">
        <v>6</v>
      </c>
      <c r="O2" s="6">
        <v>841</v>
      </c>
      <c r="P2" s="6" t="s">
        <v>7</v>
      </c>
      <c r="Q2" s="6"/>
      <c r="R2" s="6">
        <v>427.6</v>
      </c>
      <c r="S2" s="6" t="s">
        <v>9</v>
      </c>
      <c r="T2" s="6"/>
      <c r="U2" s="6">
        <v>1102</v>
      </c>
      <c r="V2" s="6" t="s">
        <v>11</v>
      </c>
      <c r="W2" s="6"/>
      <c r="X2" s="6">
        <v>427</v>
      </c>
      <c r="Y2" s="6" t="s">
        <v>13</v>
      </c>
      <c r="Z2" s="6"/>
      <c r="AA2" s="6">
        <v>13764</v>
      </c>
      <c r="AB2" s="6" t="s">
        <v>15</v>
      </c>
      <c r="AC2" s="6"/>
      <c r="AD2" s="6">
        <v>4.056</v>
      </c>
      <c r="AE2" s="6" t="s">
        <v>17</v>
      </c>
      <c r="AF2" s="6"/>
      <c r="AG2" s="6">
        <v>12900</v>
      </c>
      <c r="AH2" s="6" t="s">
        <v>19</v>
      </c>
      <c r="AI2" s="6"/>
      <c r="AJ2" s="6">
        <v>5295</v>
      </c>
      <c r="AK2" s="6" t="s">
        <v>21</v>
      </c>
      <c r="AL2" s="6"/>
      <c r="AM2" s="6">
        <v>995</v>
      </c>
      <c r="AN2" s="6" t="s">
        <v>23</v>
      </c>
      <c r="AO2" s="6" t="s">
        <v>24</v>
      </c>
      <c r="AP2" s="6" t="s">
        <v>25</v>
      </c>
      <c r="AQ2" s="6"/>
      <c r="AR2" s="6">
        <v>1279</v>
      </c>
      <c r="AS2" s="6" t="s">
        <v>27</v>
      </c>
      <c r="AT2" s="6"/>
      <c r="AU2" s="6">
        <v>267</v>
      </c>
      <c r="AV2" s="6" t="s">
        <v>29</v>
      </c>
      <c r="AW2" s="6"/>
      <c r="AX2" s="6">
        <v>635</v>
      </c>
      <c r="AY2" s="6" t="s">
        <v>31</v>
      </c>
      <c r="AZ2" s="6"/>
      <c r="BA2" s="6">
        <v>674</v>
      </c>
      <c r="BB2" s="6" t="s">
        <v>33</v>
      </c>
      <c r="BC2" s="6"/>
      <c r="BD2" s="6">
        <v>55</v>
      </c>
      <c r="BE2" s="6" t="s">
        <v>35</v>
      </c>
      <c r="BF2" s="6">
        <v>4056</v>
      </c>
      <c r="BG2" s="6">
        <v>4056</v>
      </c>
      <c r="BH2" s="6" t="s">
        <v>37</v>
      </c>
      <c r="BI2" s="6" t="s">
        <v>38</v>
      </c>
    </row>
    <row r="3" spans="1:61">
      <c r="A3" s="18">
        <v>1</v>
      </c>
      <c r="B3" s="9" t="s">
        <v>61</v>
      </c>
      <c r="C3" s="10"/>
      <c r="D3" s="10">
        <v>535</v>
      </c>
      <c r="E3" s="10">
        <f t="shared" ref="E3:E66" si="0">D3*C3</f>
        <v>0</v>
      </c>
      <c r="F3" s="10">
        <v>1.5</v>
      </c>
      <c r="G3" s="10"/>
      <c r="H3" s="10">
        <v>201</v>
      </c>
      <c r="I3" s="10">
        <f>H3*F3</f>
        <v>301.5</v>
      </c>
      <c r="J3" s="10">
        <v>3</v>
      </c>
      <c r="K3" s="10">
        <v>841</v>
      </c>
      <c r="L3" s="10">
        <f t="shared" ref="L3:L35" si="1">K3*J3</f>
        <v>2523</v>
      </c>
      <c r="M3" s="10"/>
      <c r="N3" s="10" t="s">
        <v>62</v>
      </c>
      <c r="O3" s="10"/>
      <c r="P3" s="10"/>
      <c r="Q3" s="10">
        <v>427.6</v>
      </c>
      <c r="R3" s="10"/>
      <c r="S3" s="10"/>
      <c r="T3" s="10">
        <v>1102</v>
      </c>
      <c r="U3" s="10"/>
      <c r="V3" s="10"/>
      <c r="W3" s="10">
        <v>427</v>
      </c>
      <c r="X3" s="10"/>
      <c r="Y3" s="10"/>
      <c r="Z3" s="10">
        <v>13764</v>
      </c>
      <c r="AA3" s="10"/>
      <c r="AB3" s="10"/>
      <c r="AC3" s="11">
        <v>4056</v>
      </c>
      <c r="AD3" s="10">
        <f t="shared" ref="AD3:AD66" si="2">AC3*AB3</f>
        <v>0</v>
      </c>
      <c r="AE3" s="10"/>
      <c r="AF3" s="10">
        <v>12900</v>
      </c>
      <c r="AG3" s="10"/>
      <c r="AH3" s="10"/>
      <c r="AI3" s="10">
        <v>5295</v>
      </c>
      <c r="AJ3" s="10">
        <f t="shared" ref="AJ3:AJ66" si="3">AI3*AH3</f>
        <v>0</v>
      </c>
      <c r="AK3" s="10"/>
      <c r="AL3" s="10">
        <v>995</v>
      </c>
      <c r="AM3" s="10">
        <f t="shared" ref="AM3:AM66" si="4">AL3*AK3</f>
        <v>0</v>
      </c>
      <c r="AN3" s="10">
        <v>31.4</v>
      </c>
      <c r="AO3" s="10"/>
      <c r="AP3" s="10"/>
      <c r="AQ3" s="10">
        <v>1279</v>
      </c>
      <c r="AR3" s="12">
        <f t="shared" ref="AR3:AR66" si="5">AQ3*AN3</f>
        <v>40160.6</v>
      </c>
      <c r="AS3" s="10"/>
      <c r="AT3" s="10">
        <v>267</v>
      </c>
      <c r="AU3" s="10">
        <f t="shared" ref="AU3:AU66" si="6">AT3*AS3</f>
        <v>0</v>
      </c>
      <c r="AV3" s="10"/>
      <c r="AW3" s="10">
        <v>635</v>
      </c>
      <c r="AX3" s="10">
        <f t="shared" ref="AX3:AX66" si="7">AW3*AV3</f>
        <v>0</v>
      </c>
      <c r="AY3" s="10"/>
      <c r="AZ3" s="10">
        <v>674</v>
      </c>
      <c r="BA3" s="10">
        <f t="shared" ref="BA3:BA66" si="8">AZ3*AY3</f>
        <v>0</v>
      </c>
      <c r="BB3" s="10"/>
      <c r="BC3" s="10">
        <v>55</v>
      </c>
      <c r="BD3" s="10">
        <f t="shared" ref="BD3:BD66" si="9">BC3*BB3</f>
        <v>0</v>
      </c>
      <c r="BE3" s="10"/>
      <c r="BF3" s="10">
        <f t="shared" ref="BF3:BF66" si="10">BG3*BE3</f>
        <v>0</v>
      </c>
      <c r="BG3" s="10">
        <v>4056</v>
      </c>
      <c r="BH3" s="10">
        <f t="shared" ref="BH3:BH66" si="11">BF3+BD3+BA3+AX3+AU3+AR3+AM3+AJ3+AG3+AD3+AA3+X3+U3+R3+O3+L3+I3+E3</f>
        <v>42985.1</v>
      </c>
      <c r="BI3" s="13">
        <v>125659.56</v>
      </c>
    </row>
    <row r="4" spans="1:61">
      <c r="A4" s="18">
        <v>2</v>
      </c>
      <c r="B4" s="9" t="s">
        <v>63</v>
      </c>
      <c r="C4" s="10">
        <v>15</v>
      </c>
      <c r="D4" s="10">
        <v>535</v>
      </c>
      <c r="E4" s="10">
        <f t="shared" si="0"/>
        <v>8025</v>
      </c>
      <c r="F4" s="10"/>
      <c r="G4" s="10"/>
      <c r="H4" s="10">
        <v>201</v>
      </c>
      <c r="I4" s="10"/>
      <c r="J4" s="10"/>
      <c r="K4" s="10">
        <v>841</v>
      </c>
      <c r="L4" s="10"/>
      <c r="M4" s="10"/>
      <c r="N4" s="10"/>
      <c r="O4" s="10"/>
      <c r="P4" s="10">
        <v>8</v>
      </c>
      <c r="Q4" s="10">
        <v>427.6</v>
      </c>
      <c r="R4" s="10">
        <f>Q4*P4</f>
        <v>3420.8</v>
      </c>
      <c r="S4" s="10"/>
      <c r="T4" s="10">
        <v>1102</v>
      </c>
      <c r="U4" s="10">
        <f>T4*S4</f>
        <v>0</v>
      </c>
      <c r="V4" s="10"/>
      <c r="W4" s="10">
        <v>427</v>
      </c>
      <c r="X4" s="10">
        <f>W4*V4</f>
        <v>0</v>
      </c>
      <c r="Y4" s="10"/>
      <c r="Z4" s="10">
        <v>13764</v>
      </c>
      <c r="AA4" s="10">
        <f>Z4*Y4</f>
        <v>0</v>
      </c>
      <c r="AB4" s="10"/>
      <c r="AC4" s="11">
        <v>4056</v>
      </c>
      <c r="AD4" s="10">
        <f t="shared" si="2"/>
        <v>0</v>
      </c>
      <c r="AE4" s="10"/>
      <c r="AF4" s="10">
        <v>12900</v>
      </c>
      <c r="AG4" s="10">
        <f>AF4*AE4</f>
        <v>0</v>
      </c>
      <c r="AH4" s="10"/>
      <c r="AI4" s="10">
        <v>5295</v>
      </c>
      <c r="AJ4" s="10">
        <f t="shared" si="3"/>
        <v>0</v>
      </c>
      <c r="AK4" s="10"/>
      <c r="AL4" s="10">
        <v>995</v>
      </c>
      <c r="AM4" s="10">
        <f t="shared" si="4"/>
        <v>0</v>
      </c>
      <c r="AN4" s="10"/>
      <c r="AO4" s="10"/>
      <c r="AP4" s="10"/>
      <c r="AQ4" s="10">
        <v>1279</v>
      </c>
      <c r="AR4" s="10">
        <f t="shared" si="5"/>
        <v>0</v>
      </c>
      <c r="AS4" s="10"/>
      <c r="AT4" s="10">
        <v>267</v>
      </c>
      <c r="AU4" s="10">
        <f t="shared" si="6"/>
        <v>0</v>
      </c>
      <c r="AV4" s="10"/>
      <c r="AW4" s="10">
        <v>635</v>
      </c>
      <c r="AX4" s="10">
        <f t="shared" si="7"/>
        <v>0</v>
      </c>
      <c r="AY4" s="10"/>
      <c r="AZ4" s="10">
        <v>674</v>
      </c>
      <c r="BA4" s="10">
        <f t="shared" si="8"/>
        <v>0</v>
      </c>
      <c r="BB4" s="10"/>
      <c r="BC4" s="10">
        <v>55</v>
      </c>
      <c r="BD4" s="10">
        <f t="shared" si="9"/>
        <v>0</v>
      </c>
      <c r="BE4" s="10"/>
      <c r="BF4" s="10">
        <f t="shared" si="10"/>
        <v>0</v>
      </c>
      <c r="BG4" s="10">
        <v>4056</v>
      </c>
      <c r="BH4" s="10">
        <f t="shared" si="11"/>
        <v>11445.8</v>
      </c>
      <c r="BI4" s="13"/>
    </row>
    <row r="5" spans="1:61">
      <c r="A5" s="18">
        <v>3</v>
      </c>
      <c r="B5" s="9" t="s">
        <v>64</v>
      </c>
      <c r="C5" s="10">
        <v>15</v>
      </c>
      <c r="D5" s="10">
        <v>535</v>
      </c>
      <c r="E5" s="10">
        <f t="shared" si="0"/>
        <v>8025</v>
      </c>
      <c r="F5" s="10"/>
      <c r="G5" s="10">
        <v>1</v>
      </c>
      <c r="H5" s="10">
        <v>201</v>
      </c>
      <c r="I5" s="10"/>
      <c r="J5" s="10">
        <v>3</v>
      </c>
      <c r="K5" s="10">
        <v>841</v>
      </c>
      <c r="L5" s="10">
        <f t="shared" si="1"/>
        <v>2523</v>
      </c>
      <c r="M5" s="10">
        <v>1.5</v>
      </c>
      <c r="N5" s="10" t="s">
        <v>40</v>
      </c>
      <c r="O5" s="10">
        <f>M5*K5</f>
        <v>1261.5</v>
      </c>
      <c r="P5" s="10">
        <v>2</v>
      </c>
      <c r="Q5" s="10">
        <v>427.6</v>
      </c>
      <c r="R5" s="10">
        <f t="shared" ref="R5:R62" si="12">Q5*P5</f>
        <v>855.2</v>
      </c>
      <c r="S5" s="10"/>
      <c r="T5" s="10">
        <v>1102</v>
      </c>
      <c r="U5" s="10"/>
      <c r="V5" s="10">
        <v>1</v>
      </c>
      <c r="W5" s="10">
        <v>427</v>
      </c>
      <c r="X5" s="10">
        <f t="shared" ref="X5:X68" si="13">W5*V5</f>
        <v>427</v>
      </c>
      <c r="Y5" s="10">
        <v>1</v>
      </c>
      <c r="Z5" s="10">
        <v>13764</v>
      </c>
      <c r="AA5" s="10">
        <f t="shared" ref="AA5:AA63" si="14">Z5*Y5</f>
        <v>13764</v>
      </c>
      <c r="AB5" s="10"/>
      <c r="AC5" s="11">
        <v>4056</v>
      </c>
      <c r="AD5" s="10">
        <f t="shared" si="2"/>
        <v>0</v>
      </c>
      <c r="AE5" s="10"/>
      <c r="AF5" s="10">
        <v>12900</v>
      </c>
      <c r="AG5" s="10"/>
      <c r="AH5" s="10"/>
      <c r="AI5" s="10">
        <v>5295</v>
      </c>
      <c r="AJ5" s="10">
        <f t="shared" si="3"/>
        <v>0</v>
      </c>
      <c r="AK5" s="10"/>
      <c r="AL5" s="10">
        <v>995</v>
      </c>
      <c r="AM5" s="10">
        <f t="shared" si="4"/>
        <v>0</v>
      </c>
      <c r="AN5" s="10"/>
      <c r="AO5" s="10"/>
      <c r="AP5" s="10"/>
      <c r="AQ5" s="10">
        <v>1279</v>
      </c>
      <c r="AR5" s="10">
        <f t="shared" si="5"/>
        <v>0</v>
      </c>
      <c r="AS5" s="10"/>
      <c r="AT5" s="10">
        <v>267</v>
      </c>
      <c r="AU5" s="10">
        <f t="shared" si="6"/>
        <v>0</v>
      </c>
      <c r="AV5" s="10"/>
      <c r="AW5" s="10">
        <v>635</v>
      </c>
      <c r="AX5" s="10">
        <f t="shared" si="7"/>
        <v>0</v>
      </c>
      <c r="AY5" s="10"/>
      <c r="AZ5" s="10">
        <v>674</v>
      </c>
      <c r="BA5" s="10">
        <f t="shared" si="8"/>
        <v>0</v>
      </c>
      <c r="BB5" s="10"/>
      <c r="BC5" s="10">
        <v>55</v>
      </c>
      <c r="BD5" s="10">
        <f t="shared" si="9"/>
        <v>0</v>
      </c>
      <c r="BE5" s="10"/>
      <c r="BF5" s="10">
        <f t="shared" si="10"/>
        <v>0</v>
      </c>
      <c r="BG5" s="10">
        <v>4056</v>
      </c>
      <c r="BH5" s="10">
        <f t="shared" si="11"/>
        <v>26855.7</v>
      </c>
      <c r="BI5" s="13">
        <v>56175.96</v>
      </c>
    </row>
    <row r="6" spans="1:61">
      <c r="A6" s="18">
        <v>4</v>
      </c>
      <c r="B6" s="9" t="s">
        <v>65</v>
      </c>
      <c r="C6" s="10"/>
      <c r="D6" s="10">
        <v>535</v>
      </c>
      <c r="E6" s="10">
        <f t="shared" si="0"/>
        <v>0</v>
      </c>
      <c r="F6" s="10"/>
      <c r="G6" s="10"/>
      <c r="H6" s="10">
        <v>201</v>
      </c>
      <c r="I6" s="10"/>
      <c r="J6" s="10">
        <v>2</v>
      </c>
      <c r="K6" s="10">
        <v>841</v>
      </c>
      <c r="L6" s="10">
        <f t="shared" si="1"/>
        <v>1682</v>
      </c>
      <c r="M6" s="10">
        <v>3</v>
      </c>
      <c r="N6" s="10" t="s">
        <v>66</v>
      </c>
      <c r="O6" s="10">
        <f>M6*K6</f>
        <v>2523</v>
      </c>
      <c r="P6" s="10">
        <v>1</v>
      </c>
      <c r="Q6" s="10">
        <v>427.6</v>
      </c>
      <c r="R6" s="10">
        <f t="shared" si="12"/>
        <v>427.6</v>
      </c>
      <c r="S6" s="10"/>
      <c r="T6" s="10">
        <v>1102</v>
      </c>
      <c r="U6" s="10"/>
      <c r="V6" s="10"/>
      <c r="W6" s="10">
        <v>427</v>
      </c>
      <c r="X6" s="10">
        <f t="shared" si="13"/>
        <v>0</v>
      </c>
      <c r="Y6" s="10"/>
      <c r="Z6" s="10">
        <v>13764</v>
      </c>
      <c r="AA6" s="10">
        <f t="shared" si="14"/>
        <v>0</v>
      </c>
      <c r="AB6" s="10"/>
      <c r="AC6" s="11">
        <v>4056</v>
      </c>
      <c r="AD6" s="10">
        <f t="shared" si="2"/>
        <v>0</v>
      </c>
      <c r="AE6" s="10"/>
      <c r="AF6" s="10">
        <v>12900</v>
      </c>
      <c r="AG6" s="10"/>
      <c r="AH6" s="10"/>
      <c r="AI6" s="10">
        <v>5295</v>
      </c>
      <c r="AJ6" s="10">
        <f t="shared" si="3"/>
        <v>0</v>
      </c>
      <c r="AK6" s="10"/>
      <c r="AL6" s="10">
        <v>995</v>
      </c>
      <c r="AM6" s="10">
        <f t="shared" si="4"/>
        <v>0</v>
      </c>
      <c r="AN6" s="10"/>
      <c r="AO6" s="10"/>
      <c r="AP6" s="10"/>
      <c r="AQ6" s="10">
        <v>1279</v>
      </c>
      <c r="AR6" s="10">
        <f t="shared" si="5"/>
        <v>0</v>
      </c>
      <c r="AS6" s="10"/>
      <c r="AT6" s="10">
        <v>267</v>
      </c>
      <c r="AU6" s="10">
        <f t="shared" si="6"/>
        <v>0</v>
      </c>
      <c r="AV6" s="10"/>
      <c r="AW6" s="10">
        <v>635</v>
      </c>
      <c r="AX6" s="10">
        <f t="shared" si="7"/>
        <v>0</v>
      </c>
      <c r="AY6" s="10"/>
      <c r="AZ6" s="10">
        <v>674</v>
      </c>
      <c r="BA6" s="10">
        <f t="shared" si="8"/>
        <v>0</v>
      </c>
      <c r="BB6" s="10"/>
      <c r="BC6" s="10">
        <v>55</v>
      </c>
      <c r="BD6" s="10">
        <f t="shared" si="9"/>
        <v>0</v>
      </c>
      <c r="BE6" s="10"/>
      <c r="BF6" s="10">
        <f t="shared" si="10"/>
        <v>0</v>
      </c>
      <c r="BG6" s="10">
        <v>4056</v>
      </c>
      <c r="BH6" s="10">
        <f t="shared" si="11"/>
        <v>4632.6000000000004</v>
      </c>
      <c r="BI6" s="13">
        <v>103593.57</v>
      </c>
    </row>
    <row r="7" spans="1:61">
      <c r="A7" s="18">
        <v>5</v>
      </c>
      <c r="B7" s="9" t="s">
        <v>67</v>
      </c>
      <c r="C7" s="10"/>
      <c r="D7" s="10">
        <v>535</v>
      </c>
      <c r="E7" s="10">
        <f t="shared" si="0"/>
        <v>0</v>
      </c>
      <c r="F7" s="10">
        <v>1</v>
      </c>
      <c r="G7" s="10"/>
      <c r="H7" s="10">
        <v>201</v>
      </c>
      <c r="I7" s="10">
        <f>H7*F7</f>
        <v>201</v>
      </c>
      <c r="J7" s="10">
        <v>1.5</v>
      </c>
      <c r="K7" s="10">
        <v>841</v>
      </c>
      <c r="L7" s="10">
        <f t="shared" si="1"/>
        <v>1261.5</v>
      </c>
      <c r="M7" s="10"/>
      <c r="N7" s="10" t="s">
        <v>68</v>
      </c>
      <c r="O7" s="10"/>
      <c r="P7" s="10"/>
      <c r="Q7" s="10">
        <v>427.6</v>
      </c>
      <c r="R7" s="10"/>
      <c r="S7" s="10"/>
      <c r="T7" s="10">
        <v>1102</v>
      </c>
      <c r="U7" s="10"/>
      <c r="V7" s="10">
        <v>1</v>
      </c>
      <c r="W7" s="10">
        <v>427</v>
      </c>
      <c r="X7" s="10">
        <f t="shared" si="13"/>
        <v>427</v>
      </c>
      <c r="Y7" s="10">
        <v>1</v>
      </c>
      <c r="Z7" s="10">
        <v>13764</v>
      </c>
      <c r="AA7" s="10">
        <f t="shared" si="14"/>
        <v>13764</v>
      </c>
      <c r="AB7" s="10"/>
      <c r="AC7" s="11">
        <v>4056</v>
      </c>
      <c r="AD7" s="10"/>
      <c r="AE7" s="10"/>
      <c r="AF7" s="10">
        <v>12900</v>
      </c>
      <c r="AG7" s="10"/>
      <c r="AH7" s="10">
        <v>1</v>
      </c>
      <c r="AI7" s="10">
        <v>5295</v>
      </c>
      <c r="AJ7" s="10">
        <f t="shared" si="3"/>
        <v>5295</v>
      </c>
      <c r="AK7" s="10"/>
      <c r="AL7" s="10">
        <v>995</v>
      </c>
      <c r="AM7" s="10">
        <f t="shared" si="4"/>
        <v>0</v>
      </c>
      <c r="AN7" s="10"/>
      <c r="AO7" s="10"/>
      <c r="AP7" s="10"/>
      <c r="AQ7" s="10">
        <v>1279</v>
      </c>
      <c r="AR7" s="10">
        <f t="shared" si="5"/>
        <v>0</v>
      </c>
      <c r="AS7" s="10"/>
      <c r="AT7" s="10">
        <v>267</v>
      </c>
      <c r="AU7" s="10">
        <f t="shared" si="6"/>
        <v>0</v>
      </c>
      <c r="AV7" s="10"/>
      <c r="AW7" s="10">
        <v>635</v>
      </c>
      <c r="AX7" s="10">
        <f t="shared" si="7"/>
        <v>0</v>
      </c>
      <c r="AY7" s="10"/>
      <c r="AZ7" s="10">
        <v>674</v>
      </c>
      <c r="BA7" s="10">
        <f t="shared" si="8"/>
        <v>0</v>
      </c>
      <c r="BB7" s="10"/>
      <c r="BC7" s="10">
        <v>55</v>
      </c>
      <c r="BD7" s="10">
        <f t="shared" si="9"/>
        <v>0</v>
      </c>
      <c r="BE7" s="10"/>
      <c r="BF7" s="10">
        <f t="shared" si="10"/>
        <v>0</v>
      </c>
      <c r="BG7" s="10">
        <v>4056</v>
      </c>
      <c r="BH7" s="10">
        <f t="shared" si="11"/>
        <v>20948.5</v>
      </c>
      <c r="BI7" s="13">
        <v>163873.46</v>
      </c>
    </row>
    <row r="8" spans="1:61">
      <c r="A8" s="18">
        <v>6</v>
      </c>
      <c r="B8" s="9" t="s">
        <v>69</v>
      </c>
      <c r="C8" s="10"/>
      <c r="D8" s="10">
        <v>535</v>
      </c>
      <c r="E8" s="10">
        <f t="shared" si="0"/>
        <v>0</v>
      </c>
      <c r="F8" s="10"/>
      <c r="G8" s="10"/>
      <c r="H8" s="10">
        <v>201</v>
      </c>
      <c r="I8" s="10"/>
      <c r="J8" s="10">
        <v>15</v>
      </c>
      <c r="K8" s="10">
        <v>841</v>
      </c>
      <c r="L8" s="10">
        <f t="shared" si="1"/>
        <v>12615</v>
      </c>
      <c r="M8" s="10">
        <v>5</v>
      </c>
      <c r="N8" s="10"/>
      <c r="O8" s="10">
        <f>M8*K8</f>
        <v>4205</v>
      </c>
      <c r="P8" s="10"/>
      <c r="Q8" s="10">
        <v>427.6</v>
      </c>
      <c r="R8" s="10"/>
      <c r="S8" s="10"/>
      <c r="T8" s="10">
        <v>1102</v>
      </c>
      <c r="U8" s="10"/>
      <c r="V8" s="10"/>
      <c r="W8" s="10">
        <v>427</v>
      </c>
      <c r="X8" s="10"/>
      <c r="Y8" s="10"/>
      <c r="Z8" s="10">
        <v>13764</v>
      </c>
      <c r="AA8" s="10"/>
      <c r="AB8" s="10"/>
      <c r="AC8" s="11">
        <v>4056</v>
      </c>
      <c r="AD8" s="10"/>
      <c r="AE8" s="10"/>
      <c r="AF8" s="10">
        <v>12900</v>
      </c>
      <c r="AG8" s="10"/>
      <c r="AH8" s="10"/>
      <c r="AI8" s="10">
        <v>5295</v>
      </c>
      <c r="AJ8" s="10">
        <f t="shared" si="3"/>
        <v>0</v>
      </c>
      <c r="AK8" s="10"/>
      <c r="AL8" s="10">
        <v>995</v>
      </c>
      <c r="AM8" s="10">
        <f t="shared" si="4"/>
        <v>0</v>
      </c>
      <c r="AN8" s="10"/>
      <c r="AO8" s="10"/>
      <c r="AP8" s="10"/>
      <c r="AQ8" s="10">
        <v>1279</v>
      </c>
      <c r="AR8" s="10">
        <f t="shared" si="5"/>
        <v>0</v>
      </c>
      <c r="AS8" s="10"/>
      <c r="AT8" s="10">
        <v>267</v>
      </c>
      <c r="AU8" s="10">
        <f t="shared" si="6"/>
        <v>0</v>
      </c>
      <c r="AV8" s="10"/>
      <c r="AW8" s="10">
        <v>635</v>
      </c>
      <c r="AX8" s="10">
        <f t="shared" si="7"/>
        <v>0</v>
      </c>
      <c r="AY8" s="10"/>
      <c r="AZ8" s="10">
        <v>674</v>
      </c>
      <c r="BA8" s="10">
        <f t="shared" si="8"/>
        <v>0</v>
      </c>
      <c r="BB8" s="10"/>
      <c r="BC8" s="10">
        <v>55</v>
      </c>
      <c r="BD8" s="10">
        <f t="shared" si="9"/>
        <v>0</v>
      </c>
      <c r="BE8" s="10"/>
      <c r="BF8" s="10">
        <f t="shared" si="10"/>
        <v>0</v>
      </c>
      <c r="BG8" s="10">
        <v>4056</v>
      </c>
      <c r="BH8" s="10">
        <f t="shared" si="11"/>
        <v>16820</v>
      </c>
      <c r="BI8" s="13">
        <v>76757.97</v>
      </c>
    </row>
    <row r="9" spans="1:61">
      <c r="A9" s="18">
        <v>7</v>
      </c>
      <c r="B9" s="9" t="s">
        <v>70</v>
      </c>
      <c r="C9" s="10"/>
      <c r="D9" s="10">
        <v>535</v>
      </c>
      <c r="E9" s="10">
        <f t="shared" si="0"/>
        <v>0</v>
      </c>
      <c r="F9" s="10"/>
      <c r="G9" s="10"/>
      <c r="H9" s="10">
        <v>201</v>
      </c>
      <c r="I9" s="10"/>
      <c r="J9" s="10">
        <v>15</v>
      </c>
      <c r="K9" s="10">
        <v>841</v>
      </c>
      <c r="L9" s="10">
        <f t="shared" si="1"/>
        <v>12615</v>
      </c>
      <c r="M9" s="10">
        <v>8</v>
      </c>
      <c r="N9" s="10"/>
      <c r="O9" s="10">
        <f>M9*K9</f>
        <v>6728</v>
      </c>
      <c r="P9" s="10">
        <v>2</v>
      </c>
      <c r="Q9" s="10">
        <v>427.6</v>
      </c>
      <c r="R9" s="10">
        <f t="shared" si="12"/>
        <v>855.2</v>
      </c>
      <c r="S9" s="10">
        <v>3</v>
      </c>
      <c r="T9" s="10">
        <v>1102</v>
      </c>
      <c r="U9" s="10">
        <f>T9*S9</f>
        <v>3306</v>
      </c>
      <c r="V9" s="10"/>
      <c r="W9" s="10">
        <v>427</v>
      </c>
      <c r="X9" s="10"/>
      <c r="Y9" s="10"/>
      <c r="Z9" s="10">
        <v>13764</v>
      </c>
      <c r="AA9" s="10"/>
      <c r="AB9" s="10"/>
      <c r="AC9" s="11">
        <v>4056</v>
      </c>
      <c r="AD9" s="10"/>
      <c r="AE9" s="10"/>
      <c r="AF9" s="10">
        <v>12900</v>
      </c>
      <c r="AG9" s="10"/>
      <c r="AH9" s="10"/>
      <c r="AI9" s="10">
        <v>5295</v>
      </c>
      <c r="AJ9" s="10">
        <f t="shared" si="3"/>
        <v>0</v>
      </c>
      <c r="AK9" s="10">
        <v>1</v>
      </c>
      <c r="AL9" s="10">
        <v>995</v>
      </c>
      <c r="AM9" s="10">
        <f t="shared" si="4"/>
        <v>995</v>
      </c>
      <c r="AN9" s="10"/>
      <c r="AO9" s="10"/>
      <c r="AP9" s="10"/>
      <c r="AQ9" s="10">
        <v>1279</v>
      </c>
      <c r="AR9" s="10">
        <f t="shared" si="5"/>
        <v>0</v>
      </c>
      <c r="AS9" s="10"/>
      <c r="AT9" s="10">
        <v>267</v>
      </c>
      <c r="AU9" s="10">
        <f t="shared" si="6"/>
        <v>0</v>
      </c>
      <c r="AV9" s="10"/>
      <c r="AW9" s="10">
        <v>635</v>
      </c>
      <c r="AX9" s="10">
        <f t="shared" si="7"/>
        <v>0</v>
      </c>
      <c r="AY9" s="10"/>
      <c r="AZ9" s="10">
        <v>674</v>
      </c>
      <c r="BA9" s="10">
        <f t="shared" si="8"/>
        <v>0</v>
      </c>
      <c r="BB9" s="10"/>
      <c r="BC9" s="10">
        <v>55</v>
      </c>
      <c r="BD9" s="10">
        <f t="shared" si="9"/>
        <v>0</v>
      </c>
      <c r="BE9" s="10"/>
      <c r="BF9" s="10">
        <f t="shared" si="10"/>
        <v>0</v>
      </c>
      <c r="BG9" s="10">
        <v>4056</v>
      </c>
      <c r="BH9" s="10">
        <f t="shared" si="11"/>
        <v>24499.200000000001</v>
      </c>
      <c r="BI9" s="13">
        <v>106075.17</v>
      </c>
    </row>
    <row r="10" spans="1:61">
      <c r="A10" s="18">
        <v>8</v>
      </c>
      <c r="B10" s="9" t="s">
        <v>71</v>
      </c>
      <c r="C10" s="10">
        <v>5</v>
      </c>
      <c r="D10" s="10">
        <v>535</v>
      </c>
      <c r="E10" s="10">
        <f t="shared" si="0"/>
        <v>2675</v>
      </c>
      <c r="F10" s="10"/>
      <c r="G10" s="10"/>
      <c r="H10" s="10">
        <v>201</v>
      </c>
      <c r="I10" s="10"/>
      <c r="J10" s="10">
        <v>15</v>
      </c>
      <c r="K10" s="10">
        <v>841</v>
      </c>
      <c r="L10" s="10">
        <f t="shared" si="1"/>
        <v>12615</v>
      </c>
      <c r="M10" s="10">
        <v>5</v>
      </c>
      <c r="N10" s="10">
        <v>1</v>
      </c>
      <c r="O10" s="10">
        <f>M10*K10</f>
        <v>4205</v>
      </c>
      <c r="P10" s="10">
        <v>1</v>
      </c>
      <c r="Q10" s="10">
        <v>427.6</v>
      </c>
      <c r="R10" s="10">
        <f t="shared" si="12"/>
        <v>427.6</v>
      </c>
      <c r="S10" s="10"/>
      <c r="T10" s="10">
        <v>1102</v>
      </c>
      <c r="U10" s="10"/>
      <c r="V10" s="10">
        <v>0.5</v>
      </c>
      <c r="W10" s="10">
        <v>427</v>
      </c>
      <c r="X10" s="10">
        <f t="shared" si="13"/>
        <v>213.5</v>
      </c>
      <c r="Y10" s="10"/>
      <c r="Z10" s="10">
        <v>13764</v>
      </c>
      <c r="AA10" s="10"/>
      <c r="AB10" s="10"/>
      <c r="AC10" s="11">
        <v>4056</v>
      </c>
      <c r="AD10" s="10"/>
      <c r="AE10" s="10"/>
      <c r="AF10" s="10">
        <v>12900</v>
      </c>
      <c r="AG10" s="10"/>
      <c r="AH10" s="10"/>
      <c r="AI10" s="10">
        <v>5295</v>
      </c>
      <c r="AJ10" s="10">
        <f t="shared" si="3"/>
        <v>0</v>
      </c>
      <c r="AK10" s="10"/>
      <c r="AL10" s="10">
        <v>995</v>
      </c>
      <c r="AM10" s="10">
        <f t="shared" si="4"/>
        <v>0</v>
      </c>
      <c r="AN10" s="10"/>
      <c r="AO10" s="10"/>
      <c r="AP10" s="10"/>
      <c r="AQ10" s="10">
        <v>1279</v>
      </c>
      <c r="AR10" s="10">
        <f t="shared" si="5"/>
        <v>0</v>
      </c>
      <c r="AS10" s="10">
        <v>6</v>
      </c>
      <c r="AT10" s="10">
        <v>267</v>
      </c>
      <c r="AU10" s="10">
        <f t="shared" si="6"/>
        <v>1602</v>
      </c>
      <c r="AV10" s="10"/>
      <c r="AW10" s="10">
        <v>635</v>
      </c>
      <c r="AX10" s="10">
        <f t="shared" si="7"/>
        <v>0</v>
      </c>
      <c r="AY10" s="10"/>
      <c r="AZ10" s="10">
        <v>674</v>
      </c>
      <c r="BA10" s="10">
        <f t="shared" si="8"/>
        <v>0</v>
      </c>
      <c r="BB10" s="10"/>
      <c r="BC10" s="10">
        <v>55</v>
      </c>
      <c r="BD10" s="10">
        <f t="shared" si="9"/>
        <v>0</v>
      </c>
      <c r="BE10" s="10"/>
      <c r="BF10" s="10">
        <f t="shared" si="10"/>
        <v>0</v>
      </c>
      <c r="BG10" s="10">
        <v>4056</v>
      </c>
      <c r="BH10" s="10">
        <f t="shared" si="11"/>
        <v>21738.1</v>
      </c>
      <c r="BI10" s="13">
        <v>69828.02</v>
      </c>
    </row>
    <row r="11" spans="1:61">
      <c r="A11" s="18">
        <v>9</v>
      </c>
      <c r="B11" s="9" t="s">
        <v>72</v>
      </c>
      <c r="C11" s="10"/>
      <c r="D11" s="10">
        <v>535</v>
      </c>
      <c r="E11" s="10">
        <f t="shared" si="0"/>
        <v>0</v>
      </c>
      <c r="F11" s="10"/>
      <c r="G11" s="10"/>
      <c r="H11" s="10">
        <v>201</v>
      </c>
      <c r="I11" s="10"/>
      <c r="J11" s="10">
        <v>2</v>
      </c>
      <c r="K11" s="10">
        <v>841</v>
      </c>
      <c r="L11" s="10">
        <f t="shared" si="1"/>
        <v>1682</v>
      </c>
      <c r="M11" s="10"/>
      <c r="N11" s="10">
        <v>1.2</v>
      </c>
      <c r="O11" s="10"/>
      <c r="P11" s="10">
        <v>1</v>
      </c>
      <c r="Q11" s="10">
        <v>427.6</v>
      </c>
      <c r="R11" s="10">
        <f t="shared" si="12"/>
        <v>427.6</v>
      </c>
      <c r="S11" s="10"/>
      <c r="T11" s="10">
        <v>1102</v>
      </c>
      <c r="U11" s="10"/>
      <c r="V11" s="10"/>
      <c r="W11" s="10">
        <v>427</v>
      </c>
      <c r="X11" s="10"/>
      <c r="Y11" s="10"/>
      <c r="Z11" s="10">
        <v>13764</v>
      </c>
      <c r="AA11" s="10"/>
      <c r="AB11" s="10"/>
      <c r="AC11" s="11">
        <v>4056</v>
      </c>
      <c r="AD11" s="10"/>
      <c r="AE11" s="10"/>
      <c r="AF11" s="10">
        <v>12900</v>
      </c>
      <c r="AG11" s="10"/>
      <c r="AH11" s="10"/>
      <c r="AI11" s="10">
        <v>5295</v>
      </c>
      <c r="AJ11" s="10">
        <f t="shared" si="3"/>
        <v>0</v>
      </c>
      <c r="AK11" s="10">
        <v>1</v>
      </c>
      <c r="AL11" s="10">
        <v>995</v>
      </c>
      <c r="AM11" s="10">
        <f t="shared" si="4"/>
        <v>995</v>
      </c>
      <c r="AN11" s="10"/>
      <c r="AO11" s="10"/>
      <c r="AP11" s="10"/>
      <c r="AQ11" s="10">
        <v>1279</v>
      </c>
      <c r="AR11" s="10">
        <f t="shared" si="5"/>
        <v>0</v>
      </c>
      <c r="AS11" s="10"/>
      <c r="AT11" s="10">
        <v>267</v>
      </c>
      <c r="AU11" s="10">
        <f t="shared" si="6"/>
        <v>0</v>
      </c>
      <c r="AV11" s="10"/>
      <c r="AW11" s="10">
        <v>635</v>
      </c>
      <c r="AX11" s="10">
        <f t="shared" si="7"/>
        <v>0</v>
      </c>
      <c r="AY11" s="10"/>
      <c r="AZ11" s="10">
        <v>674</v>
      </c>
      <c r="BA11" s="10">
        <f t="shared" si="8"/>
        <v>0</v>
      </c>
      <c r="BB11" s="10"/>
      <c r="BC11" s="10">
        <v>55</v>
      </c>
      <c r="BD11" s="10">
        <f t="shared" si="9"/>
        <v>0</v>
      </c>
      <c r="BE11" s="10"/>
      <c r="BF11" s="10">
        <f t="shared" si="10"/>
        <v>0</v>
      </c>
      <c r="BG11" s="10">
        <v>4056</v>
      </c>
      <c r="BH11" s="10">
        <f t="shared" si="11"/>
        <v>3104.6</v>
      </c>
      <c r="BI11" s="13">
        <v>83420.7</v>
      </c>
    </row>
    <row r="12" spans="1:61">
      <c r="A12" s="18">
        <v>10</v>
      </c>
      <c r="B12" s="9" t="s">
        <v>73</v>
      </c>
      <c r="C12" s="10"/>
      <c r="D12" s="10">
        <v>535</v>
      </c>
      <c r="E12" s="10">
        <f t="shared" si="0"/>
        <v>0</v>
      </c>
      <c r="F12" s="10"/>
      <c r="G12" s="10"/>
      <c r="H12" s="10">
        <v>201</v>
      </c>
      <c r="I12" s="10"/>
      <c r="J12" s="10">
        <v>3.7</v>
      </c>
      <c r="K12" s="10">
        <v>841</v>
      </c>
      <c r="L12" s="10">
        <f t="shared" si="1"/>
        <v>3111.7000000000003</v>
      </c>
      <c r="M12" s="10"/>
      <c r="N12" s="10">
        <v>1.2</v>
      </c>
      <c r="O12" s="10"/>
      <c r="P12" s="10">
        <v>1</v>
      </c>
      <c r="Q12" s="10">
        <v>427.6</v>
      </c>
      <c r="R12" s="10">
        <f t="shared" si="12"/>
        <v>427.6</v>
      </c>
      <c r="S12" s="10"/>
      <c r="T12" s="10">
        <v>1102</v>
      </c>
      <c r="U12" s="10"/>
      <c r="V12" s="10"/>
      <c r="W12" s="10">
        <v>427</v>
      </c>
      <c r="X12" s="10"/>
      <c r="Y12" s="10"/>
      <c r="Z12" s="10">
        <v>13764</v>
      </c>
      <c r="AA12" s="10"/>
      <c r="AB12" s="10"/>
      <c r="AC12" s="11">
        <v>4056</v>
      </c>
      <c r="AD12" s="10"/>
      <c r="AE12" s="10"/>
      <c r="AF12" s="10">
        <v>12900</v>
      </c>
      <c r="AG12" s="10">
        <f t="shared" ref="AG12:AG75" si="15">AF12*AE12</f>
        <v>0</v>
      </c>
      <c r="AH12" s="10"/>
      <c r="AI12" s="10">
        <v>5295</v>
      </c>
      <c r="AJ12" s="10">
        <f t="shared" si="3"/>
        <v>0</v>
      </c>
      <c r="AK12" s="10">
        <v>1</v>
      </c>
      <c r="AL12" s="10">
        <v>995</v>
      </c>
      <c r="AM12" s="10">
        <f t="shared" si="4"/>
        <v>995</v>
      </c>
      <c r="AN12" s="10"/>
      <c r="AO12" s="10"/>
      <c r="AP12" s="10"/>
      <c r="AQ12" s="10">
        <v>1279</v>
      </c>
      <c r="AR12" s="10">
        <f t="shared" si="5"/>
        <v>0</v>
      </c>
      <c r="AS12" s="10"/>
      <c r="AT12" s="10">
        <v>267</v>
      </c>
      <c r="AU12" s="10">
        <f t="shared" si="6"/>
        <v>0</v>
      </c>
      <c r="AV12" s="10"/>
      <c r="AW12" s="10">
        <v>635</v>
      </c>
      <c r="AX12" s="10">
        <f t="shared" si="7"/>
        <v>0</v>
      </c>
      <c r="AY12" s="10"/>
      <c r="AZ12" s="10">
        <v>674</v>
      </c>
      <c r="BA12" s="10">
        <f t="shared" si="8"/>
        <v>0</v>
      </c>
      <c r="BB12" s="10"/>
      <c r="BC12" s="10">
        <v>55</v>
      </c>
      <c r="BD12" s="10">
        <f t="shared" si="9"/>
        <v>0</v>
      </c>
      <c r="BE12" s="10"/>
      <c r="BF12" s="10">
        <f t="shared" si="10"/>
        <v>0</v>
      </c>
      <c r="BG12" s="10">
        <v>4056</v>
      </c>
      <c r="BH12" s="10">
        <f t="shared" si="11"/>
        <v>4534.3</v>
      </c>
      <c r="BI12" s="13">
        <v>66033.47</v>
      </c>
    </row>
    <row r="13" spans="1:61">
      <c r="A13" s="18">
        <v>11</v>
      </c>
      <c r="B13" s="9" t="s">
        <v>74</v>
      </c>
      <c r="C13" s="10"/>
      <c r="D13" s="10">
        <v>535</v>
      </c>
      <c r="E13" s="10">
        <f t="shared" si="0"/>
        <v>0</v>
      </c>
      <c r="F13" s="10">
        <v>1</v>
      </c>
      <c r="G13" s="10"/>
      <c r="H13" s="10">
        <v>201</v>
      </c>
      <c r="I13" s="10">
        <f>H13*F13</f>
        <v>201</v>
      </c>
      <c r="J13" s="10">
        <v>2</v>
      </c>
      <c r="K13" s="10">
        <v>841</v>
      </c>
      <c r="L13" s="10">
        <f t="shared" si="1"/>
        <v>1682</v>
      </c>
      <c r="M13" s="10">
        <v>2</v>
      </c>
      <c r="N13" s="10" t="s">
        <v>75</v>
      </c>
      <c r="O13" s="10">
        <f>M13*K13</f>
        <v>1682</v>
      </c>
      <c r="P13" s="10">
        <v>2</v>
      </c>
      <c r="Q13" s="10">
        <v>427.6</v>
      </c>
      <c r="R13" s="10">
        <f t="shared" si="12"/>
        <v>855.2</v>
      </c>
      <c r="S13" s="10"/>
      <c r="T13" s="10">
        <v>1102</v>
      </c>
      <c r="U13" s="10"/>
      <c r="V13" s="10"/>
      <c r="W13" s="10">
        <v>427</v>
      </c>
      <c r="X13" s="10"/>
      <c r="Y13" s="10">
        <v>1</v>
      </c>
      <c r="Z13" s="10">
        <v>13764</v>
      </c>
      <c r="AA13" s="10">
        <f t="shared" si="14"/>
        <v>13764</v>
      </c>
      <c r="AB13" s="10"/>
      <c r="AC13" s="11">
        <v>4056</v>
      </c>
      <c r="AD13" s="10"/>
      <c r="AE13" s="10"/>
      <c r="AF13" s="10">
        <v>12900</v>
      </c>
      <c r="AG13" s="10">
        <f t="shared" si="15"/>
        <v>0</v>
      </c>
      <c r="AH13" s="10">
        <v>1</v>
      </c>
      <c r="AI13" s="10">
        <v>5295</v>
      </c>
      <c r="AJ13" s="10">
        <f t="shared" si="3"/>
        <v>5295</v>
      </c>
      <c r="AK13" s="10">
        <v>1</v>
      </c>
      <c r="AL13" s="10">
        <v>995</v>
      </c>
      <c r="AM13" s="10">
        <f t="shared" si="4"/>
        <v>995</v>
      </c>
      <c r="AN13" s="10"/>
      <c r="AO13" s="10"/>
      <c r="AP13" s="10"/>
      <c r="AQ13" s="10">
        <v>1279</v>
      </c>
      <c r="AR13" s="10">
        <f t="shared" si="5"/>
        <v>0</v>
      </c>
      <c r="AS13" s="10"/>
      <c r="AT13" s="10">
        <v>267</v>
      </c>
      <c r="AU13" s="10">
        <f t="shared" si="6"/>
        <v>0</v>
      </c>
      <c r="AV13" s="10"/>
      <c r="AW13" s="10">
        <v>635</v>
      </c>
      <c r="AX13" s="10">
        <f t="shared" si="7"/>
        <v>0</v>
      </c>
      <c r="AY13" s="10"/>
      <c r="AZ13" s="10">
        <v>674</v>
      </c>
      <c r="BA13" s="10">
        <f t="shared" si="8"/>
        <v>0</v>
      </c>
      <c r="BB13" s="10"/>
      <c r="BC13" s="10">
        <v>55</v>
      </c>
      <c r="BD13" s="10">
        <f t="shared" si="9"/>
        <v>0</v>
      </c>
      <c r="BE13" s="10"/>
      <c r="BF13" s="10">
        <f t="shared" si="10"/>
        <v>0</v>
      </c>
      <c r="BG13" s="10">
        <v>4056</v>
      </c>
      <c r="BH13" s="10">
        <f t="shared" si="11"/>
        <v>24474.2</v>
      </c>
      <c r="BI13" s="13">
        <v>258326.26</v>
      </c>
    </row>
    <row r="14" spans="1:61">
      <c r="A14" s="18">
        <v>12</v>
      </c>
      <c r="B14" s="27" t="s">
        <v>76</v>
      </c>
      <c r="C14" s="10"/>
      <c r="D14" s="10">
        <v>535</v>
      </c>
      <c r="E14" s="10">
        <f t="shared" si="0"/>
        <v>0</v>
      </c>
      <c r="F14" s="10"/>
      <c r="G14" s="10">
        <v>1</v>
      </c>
      <c r="H14" s="10">
        <v>201</v>
      </c>
      <c r="I14" s="10"/>
      <c r="J14" s="10">
        <v>2</v>
      </c>
      <c r="K14" s="10">
        <v>841</v>
      </c>
      <c r="L14" s="10">
        <f t="shared" si="1"/>
        <v>1682</v>
      </c>
      <c r="M14" s="10">
        <v>0.5</v>
      </c>
      <c r="N14" s="10" t="s">
        <v>40</v>
      </c>
      <c r="O14" s="10">
        <f>M14*K14</f>
        <v>420.5</v>
      </c>
      <c r="P14" s="10">
        <v>1</v>
      </c>
      <c r="Q14" s="10">
        <v>427.6</v>
      </c>
      <c r="R14" s="10">
        <f t="shared" si="12"/>
        <v>427.6</v>
      </c>
      <c r="S14" s="10"/>
      <c r="T14" s="10">
        <v>1102</v>
      </c>
      <c r="U14" s="10"/>
      <c r="V14" s="10"/>
      <c r="W14" s="10">
        <v>427</v>
      </c>
      <c r="X14" s="10"/>
      <c r="Y14" s="10"/>
      <c r="Z14" s="10">
        <v>13764</v>
      </c>
      <c r="AA14" s="10">
        <f t="shared" si="14"/>
        <v>0</v>
      </c>
      <c r="AB14" s="10"/>
      <c r="AC14" s="11">
        <v>4056</v>
      </c>
      <c r="AD14" s="10"/>
      <c r="AE14" s="10"/>
      <c r="AF14" s="10">
        <v>12900</v>
      </c>
      <c r="AG14" s="10">
        <f t="shared" si="15"/>
        <v>0</v>
      </c>
      <c r="AH14" s="10"/>
      <c r="AI14" s="10">
        <v>5295</v>
      </c>
      <c r="AJ14" s="10">
        <f t="shared" si="3"/>
        <v>0</v>
      </c>
      <c r="AK14" s="10"/>
      <c r="AL14" s="10">
        <v>995</v>
      </c>
      <c r="AM14" s="10">
        <f t="shared" si="4"/>
        <v>0</v>
      </c>
      <c r="AN14" s="10"/>
      <c r="AO14" s="10"/>
      <c r="AP14" s="10"/>
      <c r="AQ14" s="10">
        <v>1279</v>
      </c>
      <c r="AR14" s="10">
        <f t="shared" si="5"/>
        <v>0</v>
      </c>
      <c r="AS14" s="10"/>
      <c r="AT14" s="10">
        <v>267</v>
      </c>
      <c r="AU14" s="10">
        <f t="shared" si="6"/>
        <v>0</v>
      </c>
      <c r="AV14" s="10"/>
      <c r="AW14" s="10">
        <v>635</v>
      </c>
      <c r="AX14" s="10">
        <f t="shared" si="7"/>
        <v>0</v>
      </c>
      <c r="AY14" s="10"/>
      <c r="AZ14" s="10">
        <v>674</v>
      </c>
      <c r="BA14" s="10">
        <f t="shared" si="8"/>
        <v>0</v>
      </c>
      <c r="BB14" s="10"/>
      <c r="BC14" s="10">
        <v>55</v>
      </c>
      <c r="BD14" s="10">
        <f t="shared" si="9"/>
        <v>0</v>
      </c>
      <c r="BE14" s="10"/>
      <c r="BF14" s="10">
        <f t="shared" si="10"/>
        <v>0</v>
      </c>
      <c r="BG14" s="10">
        <v>4056</v>
      </c>
      <c r="BH14" s="10">
        <f t="shared" si="11"/>
        <v>2530.1</v>
      </c>
      <c r="BI14" s="13">
        <v>45534.59</v>
      </c>
    </row>
    <row r="15" spans="1:61">
      <c r="A15" s="18">
        <v>13</v>
      </c>
      <c r="B15" s="9" t="s">
        <v>77</v>
      </c>
      <c r="C15" s="10"/>
      <c r="D15" s="10">
        <v>535</v>
      </c>
      <c r="E15" s="10">
        <f t="shared" si="0"/>
        <v>0</v>
      </c>
      <c r="F15" s="10"/>
      <c r="G15" s="10"/>
      <c r="H15" s="10">
        <v>201</v>
      </c>
      <c r="I15" s="10"/>
      <c r="J15" s="10"/>
      <c r="K15" s="10">
        <v>841</v>
      </c>
      <c r="L15" s="10"/>
      <c r="M15" s="10">
        <v>8</v>
      </c>
      <c r="N15" s="10">
        <v>2</v>
      </c>
      <c r="O15" s="10">
        <f>M15*K15</f>
        <v>6728</v>
      </c>
      <c r="P15" s="10">
        <v>2</v>
      </c>
      <c r="Q15" s="10">
        <v>427.6</v>
      </c>
      <c r="R15" s="10">
        <f t="shared" si="12"/>
        <v>855.2</v>
      </c>
      <c r="S15" s="10"/>
      <c r="T15" s="10">
        <v>1102</v>
      </c>
      <c r="U15" s="10"/>
      <c r="V15" s="10">
        <v>1</v>
      </c>
      <c r="W15" s="10">
        <v>427</v>
      </c>
      <c r="X15" s="10">
        <f t="shared" si="13"/>
        <v>427</v>
      </c>
      <c r="Y15" s="10"/>
      <c r="Z15" s="10">
        <v>13764</v>
      </c>
      <c r="AA15" s="10">
        <f t="shared" si="14"/>
        <v>0</v>
      </c>
      <c r="AB15" s="10"/>
      <c r="AC15" s="11">
        <v>4056</v>
      </c>
      <c r="AD15" s="10"/>
      <c r="AE15" s="10"/>
      <c r="AF15" s="10">
        <v>12900</v>
      </c>
      <c r="AG15" s="10">
        <f t="shared" si="15"/>
        <v>0</v>
      </c>
      <c r="AH15" s="10"/>
      <c r="AI15" s="10">
        <v>5295</v>
      </c>
      <c r="AJ15" s="10">
        <f t="shared" si="3"/>
        <v>0</v>
      </c>
      <c r="AK15" s="10">
        <v>1</v>
      </c>
      <c r="AL15" s="10">
        <v>995</v>
      </c>
      <c r="AM15" s="10">
        <f t="shared" si="4"/>
        <v>995</v>
      </c>
      <c r="AN15" s="10"/>
      <c r="AO15" s="10"/>
      <c r="AP15" s="10"/>
      <c r="AQ15" s="10">
        <v>1279</v>
      </c>
      <c r="AR15" s="10">
        <f t="shared" si="5"/>
        <v>0</v>
      </c>
      <c r="AS15" s="10"/>
      <c r="AT15" s="10">
        <v>267</v>
      </c>
      <c r="AU15" s="10">
        <f t="shared" si="6"/>
        <v>0</v>
      </c>
      <c r="AV15" s="10"/>
      <c r="AW15" s="10">
        <v>635</v>
      </c>
      <c r="AX15" s="10">
        <f t="shared" si="7"/>
        <v>0</v>
      </c>
      <c r="AY15" s="10"/>
      <c r="AZ15" s="10">
        <v>674</v>
      </c>
      <c r="BA15" s="10">
        <f t="shared" si="8"/>
        <v>0</v>
      </c>
      <c r="BB15" s="10"/>
      <c r="BC15" s="10">
        <v>55</v>
      </c>
      <c r="BD15" s="10">
        <f t="shared" si="9"/>
        <v>0</v>
      </c>
      <c r="BE15" s="10"/>
      <c r="BF15" s="10">
        <f t="shared" si="10"/>
        <v>0</v>
      </c>
      <c r="BG15" s="10">
        <v>4056</v>
      </c>
      <c r="BH15" s="10">
        <f t="shared" si="11"/>
        <v>9005.2000000000007</v>
      </c>
      <c r="BI15" s="13">
        <v>98153.53</v>
      </c>
    </row>
    <row r="16" spans="1:61">
      <c r="A16" s="18">
        <v>14</v>
      </c>
      <c r="B16" s="28" t="s">
        <v>78</v>
      </c>
      <c r="C16" s="10"/>
      <c r="D16" s="10">
        <v>535</v>
      </c>
      <c r="E16" s="10">
        <f t="shared" si="0"/>
        <v>0</v>
      </c>
      <c r="F16" s="10"/>
      <c r="G16" s="10"/>
      <c r="H16" s="10">
        <v>201</v>
      </c>
      <c r="I16" s="10"/>
      <c r="J16" s="10">
        <v>15</v>
      </c>
      <c r="K16" s="10">
        <v>841</v>
      </c>
      <c r="L16" s="10">
        <f t="shared" si="1"/>
        <v>12615</v>
      </c>
      <c r="M16" s="10">
        <v>6.7</v>
      </c>
      <c r="N16" s="10">
        <v>1</v>
      </c>
      <c r="O16" s="10">
        <f>M16*K16</f>
        <v>5634.7</v>
      </c>
      <c r="P16" s="10">
        <v>4</v>
      </c>
      <c r="Q16" s="10">
        <v>427.6</v>
      </c>
      <c r="R16" s="10">
        <f t="shared" si="12"/>
        <v>1710.4</v>
      </c>
      <c r="S16" s="10"/>
      <c r="T16" s="10">
        <v>1102</v>
      </c>
      <c r="U16" s="10"/>
      <c r="V16" s="10">
        <v>0.2</v>
      </c>
      <c r="W16" s="10">
        <v>427</v>
      </c>
      <c r="X16" s="10">
        <f t="shared" si="13"/>
        <v>85.4</v>
      </c>
      <c r="Y16" s="10"/>
      <c r="Z16" s="10">
        <v>13764</v>
      </c>
      <c r="AA16" s="10">
        <f t="shared" si="14"/>
        <v>0</v>
      </c>
      <c r="AB16" s="10"/>
      <c r="AC16" s="11">
        <v>4056</v>
      </c>
      <c r="AD16" s="10"/>
      <c r="AE16" s="10"/>
      <c r="AF16" s="10">
        <v>12900</v>
      </c>
      <c r="AG16" s="10">
        <f t="shared" si="15"/>
        <v>0</v>
      </c>
      <c r="AH16" s="10">
        <v>1</v>
      </c>
      <c r="AI16" s="10">
        <v>5295</v>
      </c>
      <c r="AJ16" s="10">
        <f t="shared" si="3"/>
        <v>5295</v>
      </c>
      <c r="AK16" s="10"/>
      <c r="AL16" s="10">
        <v>995</v>
      </c>
      <c r="AM16" s="10">
        <f t="shared" si="4"/>
        <v>0</v>
      </c>
      <c r="AN16" s="10"/>
      <c r="AO16" s="10"/>
      <c r="AP16" s="10"/>
      <c r="AQ16" s="10">
        <v>1279</v>
      </c>
      <c r="AR16" s="10">
        <f t="shared" si="5"/>
        <v>0</v>
      </c>
      <c r="AS16" s="10"/>
      <c r="AT16" s="10">
        <v>267</v>
      </c>
      <c r="AU16" s="10">
        <f t="shared" si="6"/>
        <v>0</v>
      </c>
      <c r="AV16" s="10"/>
      <c r="AW16" s="10">
        <v>635</v>
      </c>
      <c r="AX16" s="10">
        <f t="shared" si="7"/>
        <v>0</v>
      </c>
      <c r="AY16" s="10"/>
      <c r="AZ16" s="10">
        <v>674</v>
      </c>
      <c r="BA16" s="10">
        <f t="shared" si="8"/>
        <v>0</v>
      </c>
      <c r="BB16" s="10"/>
      <c r="BC16" s="10">
        <v>55</v>
      </c>
      <c r="BD16" s="10">
        <f t="shared" si="9"/>
        <v>0</v>
      </c>
      <c r="BE16" s="10"/>
      <c r="BF16" s="10">
        <f t="shared" si="10"/>
        <v>0</v>
      </c>
      <c r="BG16" s="10">
        <v>4056</v>
      </c>
      <c r="BH16" s="10">
        <f t="shared" si="11"/>
        <v>25340.5</v>
      </c>
      <c r="BI16" s="13">
        <v>165309.32999999999</v>
      </c>
    </row>
    <row r="17" spans="1:61">
      <c r="A17" s="18">
        <v>15</v>
      </c>
      <c r="B17" s="9" t="s">
        <v>79</v>
      </c>
      <c r="C17" s="10">
        <v>5</v>
      </c>
      <c r="D17" s="10">
        <v>535</v>
      </c>
      <c r="E17" s="10">
        <f t="shared" si="0"/>
        <v>2675</v>
      </c>
      <c r="F17" s="10"/>
      <c r="G17" s="10"/>
      <c r="H17" s="10">
        <v>201</v>
      </c>
      <c r="I17" s="10"/>
      <c r="J17" s="10">
        <v>1.5</v>
      </c>
      <c r="K17" s="10">
        <v>841</v>
      </c>
      <c r="L17" s="10">
        <f t="shared" si="1"/>
        <v>1261.5</v>
      </c>
      <c r="M17" s="10">
        <v>13</v>
      </c>
      <c r="N17" s="10"/>
      <c r="O17" s="10">
        <f>M17*K17</f>
        <v>10933</v>
      </c>
      <c r="P17" s="10"/>
      <c r="Q17" s="10">
        <v>427.6</v>
      </c>
      <c r="R17" s="10"/>
      <c r="S17" s="10"/>
      <c r="T17" s="10">
        <v>1102</v>
      </c>
      <c r="U17" s="10"/>
      <c r="V17" s="10">
        <v>1</v>
      </c>
      <c r="W17" s="10">
        <v>427</v>
      </c>
      <c r="X17" s="10">
        <f t="shared" si="13"/>
        <v>427</v>
      </c>
      <c r="Y17" s="10"/>
      <c r="Z17" s="10">
        <v>13764</v>
      </c>
      <c r="AA17" s="10">
        <f t="shared" si="14"/>
        <v>0</v>
      </c>
      <c r="AB17" s="10">
        <v>1</v>
      </c>
      <c r="AC17" s="11">
        <v>4056</v>
      </c>
      <c r="AD17" s="10">
        <f t="shared" si="2"/>
        <v>4056</v>
      </c>
      <c r="AE17" s="10"/>
      <c r="AF17" s="10">
        <v>12900</v>
      </c>
      <c r="AG17" s="10">
        <f t="shared" si="15"/>
        <v>0</v>
      </c>
      <c r="AH17" s="10">
        <v>1</v>
      </c>
      <c r="AI17" s="10">
        <v>5295</v>
      </c>
      <c r="AJ17" s="10">
        <f t="shared" si="3"/>
        <v>5295</v>
      </c>
      <c r="AK17" s="10">
        <v>1</v>
      </c>
      <c r="AL17" s="10">
        <v>995</v>
      </c>
      <c r="AM17" s="10">
        <f t="shared" si="4"/>
        <v>995</v>
      </c>
      <c r="AN17" s="10"/>
      <c r="AO17" s="10"/>
      <c r="AP17" s="10"/>
      <c r="AQ17" s="10">
        <v>1279</v>
      </c>
      <c r="AR17" s="10">
        <f t="shared" si="5"/>
        <v>0</v>
      </c>
      <c r="AS17" s="10"/>
      <c r="AT17" s="10">
        <v>267</v>
      </c>
      <c r="AU17" s="10">
        <f t="shared" si="6"/>
        <v>0</v>
      </c>
      <c r="AV17" s="10"/>
      <c r="AW17" s="10">
        <v>635</v>
      </c>
      <c r="AX17" s="10">
        <f t="shared" si="7"/>
        <v>0</v>
      </c>
      <c r="AY17" s="10"/>
      <c r="AZ17" s="10">
        <v>674</v>
      </c>
      <c r="BA17" s="10">
        <f t="shared" si="8"/>
        <v>0</v>
      </c>
      <c r="BB17" s="10"/>
      <c r="BC17" s="10">
        <v>55</v>
      </c>
      <c r="BD17" s="10">
        <f t="shared" si="9"/>
        <v>0</v>
      </c>
      <c r="BE17" s="10"/>
      <c r="BF17" s="10">
        <f t="shared" si="10"/>
        <v>0</v>
      </c>
      <c r="BG17" s="10">
        <v>4056</v>
      </c>
      <c r="BH17" s="10">
        <f t="shared" si="11"/>
        <v>25642.5</v>
      </c>
      <c r="BI17" s="13">
        <v>170398.42</v>
      </c>
    </row>
    <row r="18" spans="1:61">
      <c r="A18" s="18">
        <v>16</v>
      </c>
      <c r="B18" s="9" t="s">
        <v>80</v>
      </c>
      <c r="C18" s="10"/>
      <c r="D18" s="10">
        <v>535</v>
      </c>
      <c r="E18" s="10">
        <f t="shared" si="0"/>
        <v>0</v>
      </c>
      <c r="F18" s="10">
        <v>18</v>
      </c>
      <c r="G18" s="10"/>
      <c r="H18" s="10">
        <v>201</v>
      </c>
      <c r="I18" s="10">
        <f>H18*F18</f>
        <v>3618</v>
      </c>
      <c r="J18" s="10">
        <v>2</v>
      </c>
      <c r="K18" s="10">
        <v>841</v>
      </c>
      <c r="L18" s="10">
        <f t="shared" si="1"/>
        <v>1682</v>
      </c>
      <c r="M18" s="10"/>
      <c r="N18" s="10"/>
      <c r="O18" s="10"/>
      <c r="P18" s="10">
        <v>2</v>
      </c>
      <c r="Q18" s="10">
        <v>427.6</v>
      </c>
      <c r="R18" s="10">
        <f t="shared" si="12"/>
        <v>855.2</v>
      </c>
      <c r="S18" s="10"/>
      <c r="T18" s="10">
        <v>1102</v>
      </c>
      <c r="U18" s="10"/>
      <c r="V18" s="10"/>
      <c r="W18" s="10">
        <v>427</v>
      </c>
      <c r="X18" s="10">
        <f t="shared" si="13"/>
        <v>0</v>
      </c>
      <c r="Y18" s="10"/>
      <c r="Z18" s="10">
        <v>13764</v>
      </c>
      <c r="AA18" s="10">
        <f t="shared" si="14"/>
        <v>0</v>
      </c>
      <c r="AB18" s="10"/>
      <c r="AC18" s="11">
        <v>4056</v>
      </c>
      <c r="AD18" s="10">
        <f t="shared" si="2"/>
        <v>0</v>
      </c>
      <c r="AE18" s="10"/>
      <c r="AF18" s="10">
        <v>12900</v>
      </c>
      <c r="AG18" s="10">
        <f t="shared" si="15"/>
        <v>0</v>
      </c>
      <c r="AH18" s="10"/>
      <c r="AI18" s="10">
        <v>5295</v>
      </c>
      <c r="AJ18" s="10">
        <f t="shared" si="3"/>
        <v>0</v>
      </c>
      <c r="AK18" s="10">
        <v>1</v>
      </c>
      <c r="AL18" s="10">
        <v>995</v>
      </c>
      <c r="AM18" s="10">
        <f t="shared" si="4"/>
        <v>995</v>
      </c>
      <c r="AN18" s="10"/>
      <c r="AO18" s="10"/>
      <c r="AP18" s="10"/>
      <c r="AQ18" s="10">
        <v>1279</v>
      </c>
      <c r="AR18" s="10">
        <f t="shared" si="5"/>
        <v>0</v>
      </c>
      <c r="AS18" s="10"/>
      <c r="AT18" s="10">
        <v>267</v>
      </c>
      <c r="AU18" s="10">
        <f t="shared" si="6"/>
        <v>0</v>
      </c>
      <c r="AV18" s="10"/>
      <c r="AW18" s="10">
        <v>635</v>
      </c>
      <c r="AX18" s="10">
        <f t="shared" si="7"/>
        <v>0</v>
      </c>
      <c r="AY18" s="10"/>
      <c r="AZ18" s="10">
        <v>674</v>
      </c>
      <c r="BA18" s="10">
        <f t="shared" si="8"/>
        <v>0</v>
      </c>
      <c r="BB18" s="10"/>
      <c r="BC18" s="10">
        <v>55</v>
      </c>
      <c r="BD18" s="10">
        <f t="shared" si="9"/>
        <v>0</v>
      </c>
      <c r="BE18" s="10"/>
      <c r="BF18" s="10">
        <f t="shared" si="10"/>
        <v>0</v>
      </c>
      <c r="BG18" s="10">
        <v>4056</v>
      </c>
      <c r="BH18" s="10">
        <f t="shared" si="11"/>
        <v>7150.2</v>
      </c>
      <c r="BI18" s="13">
        <v>111823.41</v>
      </c>
    </row>
    <row r="19" spans="1:61">
      <c r="A19" s="18">
        <v>17</v>
      </c>
      <c r="B19" s="9" t="s">
        <v>81</v>
      </c>
      <c r="C19" s="10"/>
      <c r="D19" s="10">
        <v>535</v>
      </c>
      <c r="E19" s="10">
        <f t="shared" si="0"/>
        <v>0</v>
      </c>
      <c r="F19" s="10">
        <v>5</v>
      </c>
      <c r="G19" s="10"/>
      <c r="H19" s="10">
        <v>201</v>
      </c>
      <c r="I19" s="10">
        <f>H19*F19</f>
        <v>1005</v>
      </c>
      <c r="J19" s="10">
        <v>2</v>
      </c>
      <c r="K19" s="10">
        <v>841</v>
      </c>
      <c r="L19" s="10">
        <f t="shared" si="1"/>
        <v>1682</v>
      </c>
      <c r="M19" s="10"/>
      <c r="N19" s="10" t="s">
        <v>82</v>
      </c>
      <c r="O19" s="10"/>
      <c r="P19" s="10">
        <v>3</v>
      </c>
      <c r="Q19" s="10">
        <v>427.6</v>
      </c>
      <c r="R19" s="10">
        <f t="shared" si="12"/>
        <v>1282.8000000000002</v>
      </c>
      <c r="S19" s="10"/>
      <c r="T19" s="10">
        <v>1102</v>
      </c>
      <c r="U19" s="10"/>
      <c r="V19" s="10">
        <v>1</v>
      </c>
      <c r="W19" s="10">
        <v>427</v>
      </c>
      <c r="X19" s="10">
        <f t="shared" si="13"/>
        <v>427</v>
      </c>
      <c r="Y19" s="10">
        <v>1</v>
      </c>
      <c r="Z19" s="10">
        <v>13764</v>
      </c>
      <c r="AA19" s="10">
        <f t="shared" si="14"/>
        <v>13764</v>
      </c>
      <c r="AB19" s="10"/>
      <c r="AC19" s="11">
        <v>4056</v>
      </c>
      <c r="AD19" s="10">
        <f t="shared" si="2"/>
        <v>0</v>
      </c>
      <c r="AE19" s="10"/>
      <c r="AF19" s="10">
        <v>12900</v>
      </c>
      <c r="AG19" s="10">
        <f t="shared" si="15"/>
        <v>0</v>
      </c>
      <c r="AH19" s="10">
        <v>1</v>
      </c>
      <c r="AI19" s="10">
        <v>5295</v>
      </c>
      <c r="AJ19" s="10">
        <f t="shared" si="3"/>
        <v>5295</v>
      </c>
      <c r="AK19" s="10">
        <v>1</v>
      </c>
      <c r="AL19" s="10">
        <v>995</v>
      </c>
      <c r="AM19" s="10">
        <f t="shared" si="4"/>
        <v>995</v>
      </c>
      <c r="AN19" s="10"/>
      <c r="AO19" s="10"/>
      <c r="AP19" s="10"/>
      <c r="AQ19" s="10">
        <v>1279</v>
      </c>
      <c r="AR19" s="10">
        <f t="shared" si="5"/>
        <v>0</v>
      </c>
      <c r="AS19" s="10"/>
      <c r="AT19" s="10">
        <v>267</v>
      </c>
      <c r="AU19" s="10">
        <f t="shared" si="6"/>
        <v>0</v>
      </c>
      <c r="AV19" s="10"/>
      <c r="AW19" s="10">
        <v>635</v>
      </c>
      <c r="AX19" s="10">
        <f t="shared" si="7"/>
        <v>0</v>
      </c>
      <c r="AY19" s="10"/>
      <c r="AZ19" s="10">
        <v>674</v>
      </c>
      <c r="BA19" s="10">
        <f t="shared" si="8"/>
        <v>0</v>
      </c>
      <c r="BB19" s="10"/>
      <c r="BC19" s="10">
        <v>55</v>
      </c>
      <c r="BD19" s="10">
        <f t="shared" si="9"/>
        <v>0</v>
      </c>
      <c r="BE19" s="10"/>
      <c r="BF19" s="10">
        <f t="shared" si="10"/>
        <v>0</v>
      </c>
      <c r="BG19" s="10">
        <v>4056</v>
      </c>
      <c r="BH19" s="10">
        <f t="shared" si="11"/>
        <v>24450.799999999999</v>
      </c>
      <c r="BI19" s="13">
        <v>249175.4</v>
      </c>
    </row>
    <row r="20" spans="1:61">
      <c r="A20" s="18">
        <v>18</v>
      </c>
      <c r="B20" s="9" t="s">
        <v>83</v>
      </c>
      <c r="C20" s="10"/>
      <c r="D20" s="10">
        <v>535</v>
      </c>
      <c r="E20" s="10">
        <f t="shared" si="0"/>
        <v>0</v>
      </c>
      <c r="F20" s="10"/>
      <c r="G20" s="10"/>
      <c r="H20" s="10">
        <v>201</v>
      </c>
      <c r="I20" s="10"/>
      <c r="J20" s="10">
        <v>15</v>
      </c>
      <c r="K20" s="10">
        <v>841</v>
      </c>
      <c r="L20" s="10">
        <f t="shared" si="1"/>
        <v>12615</v>
      </c>
      <c r="M20" s="10">
        <v>7</v>
      </c>
      <c r="N20" s="10"/>
      <c r="O20" s="10">
        <f>M20*K20</f>
        <v>5887</v>
      </c>
      <c r="P20" s="10"/>
      <c r="Q20" s="10">
        <v>427.6</v>
      </c>
      <c r="R20" s="10"/>
      <c r="S20" s="10"/>
      <c r="T20" s="10">
        <v>1102</v>
      </c>
      <c r="U20" s="10"/>
      <c r="V20" s="10"/>
      <c r="W20" s="10">
        <v>427</v>
      </c>
      <c r="X20" s="10">
        <f t="shared" si="13"/>
        <v>0</v>
      </c>
      <c r="Y20" s="10"/>
      <c r="Z20" s="10">
        <v>13764</v>
      </c>
      <c r="AA20" s="10">
        <f t="shared" si="14"/>
        <v>0</v>
      </c>
      <c r="AB20" s="10"/>
      <c r="AC20" s="11">
        <v>4056</v>
      </c>
      <c r="AD20" s="10">
        <f t="shared" si="2"/>
        <v>0</v>
      </c>
      <c r="AE20" s="10"/>
      <c r="AF20" s="10">
        <v>12900</v>
      </c>
      <c r="AG20" s="10">
        <f t="shared" si="15"/>
        <v>0</v>
      </c>
      <c r="AH20" s="10">
        <v>1</v>
      </c>
      <c r="AI20" s="10">
        <v>5295</v>
      </c>
      <c r="AJ20" s="10">
        <f t="shared" si="3"/>
        <v>5295</v>
      </c>
      <c r="AK20" s="10">
        <v>1</v>
      </c>
      <c r="AL20" s="10">
        <v>995</v>
      </c>
      <c r="AM20" s="10">
        <f t="shared" si="4"/>
        <v>995</v>
      </c>
      <c r="AN20" s="10"/>
      <c r="AO20" s="10"/>
      <c r="AP20" s="10"/>
      <c r="AQ20" s="10">
        <v>1279</v>
      </c>
      <c r="AR20" s="10">
        <f t="shared" si="5"/>
        <v>0</v>
      </c>
      <c r="AS20" s="10"/>
      <c r="AT20" s="10">
        <v>267</v>
      </c>
      <c r="AU20" s="10">
        <f t="shared" si="6"/>
        <v>0</v>
      </c>
      <c r="AV20" s="10"/>
      <c r="AW20" s="10">
        <v>635</v>
      </c>
      <c r="AX20" s="10">
        <f t="shared" si="7"/>
        <v>0</v>
      </c>
      <c r="AY20" s="10"/>
      <c r="AZ20" s="10">
        <v>674</v>
      </c>
      <c r="BA20" s="10">
        <f t="shared" si="8"/>
        <v>0</v>
      </c>
      <c r="BB20" s="10"/>
      <c r="BC20" s="10">
        <v>55</v>
      </c>
      <c r="BD20" s="10">
        <f t="shared" si="9"/>
        <v>0</v>
      </c>
      <c r="BE20" s="10"/>
      <c r="BF20" s="10">
        <f t="shared" si="10"/>
        <v>0</v>
      </c>
      <c r="BG20" s="10">
        <v>4056</v>
      </c>
      <c r="BH20" s="10">
        <f t="shared" si="11"/>
        <v>24792</v>
      </c>
      <c r="BI20" s="13">
        <v>129210.64</v>
      </c>
    </row>
    <row r="21" spans="1:61">
      <c r="A21" s="18">
        <v>19</v>
      </c>
      <c r="B21" s="9" t="s">
        <v>84</v>
      </c>
      <c r="C21" s="10"/>
      <c r="D21" s="10">
        <v>535</v>
      </c>
      <c r="E21" s="10">
        <f t="shared" si="0"/>
        <v>0</v>
      </c>
      <c r="F21" s="10"/>
      <c r="G21" s="10"/>
      <c r="H21" s="10">
        <v>201</v>
      </c>
      <c r="I21" s="10"/>
      <c r="J21" s="10">
        <v>15</v>
      </c>
      <c r="K21" s="10">
        <v>841</v>
      </c>
      <c r="L21" s="10">
        <f t="shared" si="1"/>
        <v>12615</v>
      </c>
      <c r="M21" s="10">
        <v>20</v>
      </c>
      <c r="N21" s="10"/>
      <c r="O21" s="10">
        <f>M21*K21</f>
        <v>16820</v>
      </c>
      <c r="P21" s="10">
        <v>3</v>
      </c>
      <c r="Q21" s="10">
        <v>427.6</v>
      </c>
      <c r="R21" s="10">
        <f t="shared" si="12"/>
        <v>1282.8000000000002</v>
      </c>
      <c r="S21" s="10"/>
      <c r="T21" s="10">
        <v>1102</v>
      </c>
      <c r="U21" s="10"/>
      <c r="V21" s="10"/>
      <c r="W21" s="10">
        <v>427</v>
      </c>
      <c r="X21" s="10">
        <f t="shared" si="13"/>
        <v>0</v>
      </c>
      <c r="Y21" s="10">
        <v>1</v>
      </c>
      <c r="Z21" s="10">
        <v>13764</v>
      </c>
      <c r="AA21" s="10">
        <f t="shared" si="14"/>
        <v>13764</v>
      </c>
      <c r="AB21" s="10"/>
      <c r="AC21" s="11">
        <v>4056</v>
      </c>
      <c r="AD21" s="10">
        <f t="shared" si="2"/>
        <v>0</v>
      </c>
      <c r="AE21" s="10"/>
      <c r="AF21" s="10">
        <v>12900</v>
      </c>
      <c r="AG21" s="10">
        <f t="shared" si="15"/>
        <v>0</v>
      </c>
      <c r="AH21" s="10">
        <v>1</v>
      </c>
      <c r="AI21" s="10">
        <v>5295</v>
      </c>
      <c r="AJ21" s="10">
        <f t="shared" si="3"/>
        <v>5295</v>
      </c>
      <c r="AK21" s="10">
        <v>1</v>
      </c>
      <c r="AL21" s="10">
        <v>995</v>
      </c>
      <c r="AM21" s="10">
        <f t="shared" si="4"/>
        <v>995</v>
      </c>
      <c r="AN21" s="10"/>
      <c r="AO21" s="10"/>
      <c r="AP21" s="10"/>
      <c r="AQ21" s="10">
        <v>1279</v>
      </c>
      <c r="AR21" s="10">
        <f t="shared" si="5"/>
        <v>0</v>
      </c>
      <c r="AS21" s="10">
        <v>5</v>
      </c>
      <c r="AT21" s="10">
        <v>267</v>
      </c>
      <c r="AU21" s="10">
        <f t="shared" si="6"/>
        <v>1335</v>
      </c>
      <c r="AV21" s="10"/>
      <c r="AW21" s="10">
        <v>635</v>
      </c>
      <c r="AX21" s="10">
        <f t="shared" si="7"/>
        <v>0</v>
      </c>
      <c r="AY21" s="10">
        <v>2</v>
      </c>
      <c r="AZ21" s="10">
        <v>674</v>
      </c>
      <c r="BA21" s="10">
        <f t="shared" si="8"/>
        <v>1348</v>
      </c>
      <c r="BB21" s="10"/>
      <c r="BC21" s="10">
        <v>55</v>
      </c>
      <c r="BD21" s="10">
        <f t="shared" si="9"/>
        <v>0</v>
      </c>
      <c r="BE21" s="10"/>
      <c r="BF21" s="10">
        <f t="shared" si="10"/>
        <v>0</v>
      </c>
      <c r="BG21" s="10">
        <v>4056</v>
      </c>
      <c r="BH21" s="10">
        <f t="shared" si="11"/>
        <v>53454.8</v>
      </c>
      <c r="BI21" s="13">
        <v>114780.66</v>
      </c>
    </row>
    <row r="22" spans="1:61">
      <c r="A22" s="18">
        <v>20</v>
      </c>
      <c r="B22" s="9" t="s">
        <v>85</v>
      </c>
      <c r="C22" s="10">
        <v>10</v>
      </c>
      <c r="D22" s="10">
        <v>535</v>
      </c>
      <c r="E22" s="10">
        <f t="shared" si="0"/>
        <v>5350</v>
      </c>
      <c r="F22" s="10"/>
      <c r="G22" s="10"/>
      <c r="H22" s="10">
        <v>201</v>
      </c>
      <c r="I22" s="10"/>
      <c r="J22" s="10">
        <v>2.4</v>
      </c>
      <c r="K22" s="10">
        <v>841</v>
      </c>
      <c r="L22" s="10">
        <f t="shared" si="1"/>
        <v>2018.3999999999999</v>
      </c>
      <c r="M22" s="10"/>
      <c r="N22" s="10">
        <v>1</v>
      </c>
      <c r="O22" s="10"/>
      <c r="P22" s="10"/>
      <c r="Q22" s="10">
        <v>427.6</v>
      </c>
      <c r="R22" s="10">
        <f t="shared" si="12"/>
        <v>0</v>
      </c>
      <c r="S22" s="10"/>
      <c r="T22" s="10">
        <v>1102</v>
      </c>
      <c r="U22" s="10"/>
      <c r="V22" s="10">
        <v>0.5</v>
      </c>
      <c r="W22" s="10">
        <v>427</v>
      </c>
      <c r="X22" s="10">
        <f t="shared" si="13"/>
        <v>213.5</v>
      </c>
      <c r="Y22" s="10"/>
      <c r="Z22" s="10">
        <v>13764</v>
      </c>
      <c r="AA22" s="10">
        <f t="shared" si="14"/>
        <v>0</v>
      </c>
      <c r="AB22" s="10"/>
      <c r="AC22" s="11">
        <v>4056</v>
      </c>
      <c r="AD22" s="10">
        <f t="shared" si="2"/>
        <v>0</v>
      </c>
      <c r="AE22" s="10"/>
      <c r="AF22" s="10">
        <v>12900</v>
      </c>
      <c r="AG22" s="10">
        <f t="shared" si="15"/>
        <v>0</v>
      </c>
      <c r="AH22" s="10"/>
      <c r="AI22" s="10">
        <v>5295</v>
      </c>
      <c r="AJ22" s="10">
        <f t="shared" si="3"/>
        <v>0</v>
      </c>
      <c r="AK22" s="10"/>
      <c r="AL22" s="10">
        <v>995</v>
      </c>
      <c r="AM22" s="10">
        <f t="shared" si="4"/>
        <v>0</v>
      </c>
      <c r="AN22" s="10"/>
      <c r="AO22" s="10"/>
      <c r="AP22" s="10"/>
      <c r="AQ22" s="10">
        <v>1279</v>
      </c>
      <c r="AR22" s="10">
        <f t="shared" si="5"/>
        <v>0</v>
      </c>
      <c r="AS22" s="10">
        <v>1</v>
      </c>
      <c r="AT22" s="10">
        <v>267</v>
      </c>
      <c r="AU22" s="10">
        <f t="shared" si="6"/>
        <v>267</v>
      </c>
      <c r="AV22" s="10"/>
      <c r="AW22" s="10">
        <v>635</v>
      </c>
      <c r="AX22" s="10">
        <f t="shared" si="7"/>
        <v>0</v>
      </c>
      <c r="AY22" s="10"/>
      <c r="AZ22" s="10">
        <v>674</v>
      </c>
      <c r="BA22" s="10">
        <f t="shared" si="8"/>
        <v>0</v>
      </c>
      <c r="BB22" s="10"/>
      <c r="BC22" s="10">
        <v>55</v>
      </c>
      <c r="BD22" s="10">
        <f t="shared" si="9"/>
        <v>0</v>
      </c>
      <c r="BE22" s="10"/>
      <c r="BF22" s="10">
        <f t="shared" si="10"/>
        <v>0</v>
      </c>
      <c r="BG22" s="10">
        <v>4056</v>
      </c>
      <c r="BH22" s="10">
        <f t="shared" si="11"/>
        <v>7848.9</v>
      </c>
      <c r="BI22" s="13">
        <v>39174.71</v>
      </c>
    </row>
    <row r="23" spans="1:61">
      <c r="A23" s="18">
        <v>21</v>
      </c>
      <c r="B23" s="9" t="s">
        <v>86</v>
      </c>
      <c r="C23" s="10">
        <v>15</v>
      </c>
      <c r="D23" s="10">
        <v>535</v>
      </c>
      <c r="E23" s="10">
        <f t="shared" si="0"/>
        <v>8025</v>
      </c>
      <c r="F23" s="10"/>
      <c r="G23" s="10"/>
      <c r="H23" s="10">
        <v>201</v>
      </c>
      <c r="I23" s="10"/>
      <c r="J23" s="10"/>
      <c r="K23" s="10">
        <v>841</v>
      </c>
      <c r="L23" s="10"/>
      <c r="M23" s="10"/>
      <c r="N23" s="10"/>
      <c r="O23" s="10"/>
      <c r="P23" s="10"/>
      <c r="Q23" s="10">
        <v>427.6</v>
      </c>
      <c r="R23" s="10">
        <f t="shared" si="12"/>
        <v>0</v>
      </c>
      <c r="S23" s="10"/>
      <c r="T23" s="10">
        <v>1102</v>
      </c>
      <c r="U23" s="10"/>
      <c r="V23" s="10">
        <v>1</v>
      </c>
      <c r="W23" s="10">
        <v>427</v>
      </c>
      <c r="X23" s="10">
        <f t="shared" si="13"/>
        <v>427</v>
      </c>
      <c r="Y23" s="10"/>
      <c r="Z23" s="10">
        <v>13764</v>
      </c>
      <c r="AA23" s="10">
        <f t="shared" si="14"/>
        <v>0</v>
      </c>
      <c r="AB23" s="10"/>
      <c r="AC23" s="11">
        <v>4056</v>
      </c>
      <c r="AD23" s="10">
        <f t="shared" si="2"/>
        <v>0</v>
      </c>
      <c r="AE23" s="10"/>
      <c r="AF23" s="10">
        <v>12900</v>
      </c>
      <c r="AG23" s="10">
        <f t="shared" si="15"/>
        <v>0</v>
      </c>
      <c r="AH23" s="10"/>
      <c r="AI23" s="10">
        <v>5295</v>
      </c>
      <c r="AJ23" s="10">
        <f t="shared" si="3"/>
        <v>0</v>
      </c>
      <c r="AK23" s="10"/>
      <c r="AL23" s="10">
        <v>995</v>
      </c>
      <c r="AM23" s="10">
        <f t="shared" si="4"/>
        <v>0</v>
      </c>
      <c r="AN23" s="10"/>
      <c r="AO23" s="10"/>
      <c r="AP23" s="10"/>
      <c r="AQ23" s="10">
        <v>1279</v>
      </c>
      <c r="AR23" s="10">
        <f t="shared" si="5"/>
        <v>0</v>
      </c>
      <c r="AS23" s="10"/>
      <c r="AT23" s="10">
        <v>267</v>
      </c>
      <c r="AU23" s="10">
        <f t="shared" si="6"/>
        <v>0</v>
      </c>
      <c r="AV23" s="10"/>
      <c r="AW23" s="10">
        <v>635</v>
      </c>
      <c r="AX23" s="10">
        <f t="shared" si="7"/>
        <v>0</v>
      </c>
      <c r="AY23" s="10"/>
      <c r="AZ23" s="10">
        <v>674</v>
      </c>
      <c r="BA23" s="10">
        <f t="shared" si="8"/>
        <v>0</v>
      </c>
      <c r="BB23" s="10"/>
      <c r="BC23" s="10">
        <v>55</v>
      </c>
      <c r="BD23" s="10">
        <f t="shared" si="9"/>
        <v>0</v>
      </c>
      <c r="BE23" s="10"/>
      <c r="BF23" s="10">
        <f t="shared" si="10"/>
        <v>0</v>
      </c>
      <c r="BG23" s="10">
        <v>4056</v>
      </c>
      <c r="BH23" s="10">
        <f t="shared" si="11"/>
        <v>8452</v>
      </c>
      <c r="BI23" s="13">
        <v>27595.1</v>
      </c>
    </row>
    <row r="24" spans="1:61">
      <c r="A24" s="18">
        <v>22</v>
      </c>
      <c r="B24" s="9" t="s">
        <v>87</v>
      </c>
      <c r="C24" s="10"/>
      <c r="D24" s="10">
        <v>535</v>
      </c>
      <c r="E24" s="10">
        <f t="shared" si="0"/>
        <v>0</v>
      </c>
      <c r="F24" s="10">
        <v>3</v>
      </c>
      <c r="G24" s="10"/>
      <c r="H24" s="10">
        <v>201</v>
      </c>
      <c r="I24" s="10">
        <f>H24*F24</f>
        <v>603</v>
      </c>
      <c r="J24" s="10"/>
      <c r="K24" s="10">
        <v>841</v>
      </c>
      <c r="L24" s="10"/>
      <c r="M24" s="10">
        <v>1.85</v>
      </c>
      <c r="N24" s="10" t="s">
        <v>62</v>
      </c>
      <c r="O24" s="10">
        <f>M24*K24</f>
        <v>1555.8500000000001</v>
      </c>
      <c r="P24" s="10"/>
      <c r="Q24" s="10">
        <v>427.6</v>
      </c>
      <c r="R24" s="10">
        <f t="shared" si="12"/>
        <v>0</v>
      </c>
      <c r="S24" s="10"/>
      <c r="T24" s="10">
        <v>1102</v>
      </c>
      <c r="U24" s="10"/>
      <c r="V24" s="10">
        <v>0.7</v>
      </c>
      <c r="W24" s="10">
        <v>427</v>
      </c>
      <c r="X24" s="10">
        <f t="shared" si="13"/>
        <v>298.89999999999998</v>
      </c>
      <c r="Y24" s="10">
        <v>1</v>
      </c>
      <c r="Z24" s="10">
        <v>13764</v>
      </c>
      <c r="AA24" s="10">
        <f t="shared" si="14"/>
        <v>13764</v>
      </c>
      <c r="AB24" s="10">
        <v>1</v>
      </c>
      <c r="AC24" s="11">
        <v>4056</v>
      </c>
      <c r="AD24" s="10">
        <f t="shared" si="2"/>
        <v>4056</v>
      </c>
      <c r="AE24" s="10"/>
      <c r="AF24" s="10">
        <v>12900</v>
      </c>
      <c r="AG24" s="10">
        <f t="shared" si="15"/>
        <v>0</v>
      </c>
      <c r="AH24" s="10"/>
      <c r="AI24" s="10">
        <v>5295</v>
      </c>
      <c r="AJ24" s="10">
        <f t="shared" si="3"/>
        <v>0</v>
      </c>
      <c r="AK24" s="10"/>
      <c r="AL24" s="10">
        <v>995</v>
      </c>
      <c r="AM24" s="10">
        <f t="shared" si="4"/>
        <v>0</v>
      </c>
      <c r="AN24" s="10"/>
      <c r="AO24" s="10"/>
      <c r="AP24" s="10"/>
      <c r="AQ24" s="10">
        <v>1279</v>
      </c>
      <c r="AR24" s="10">
        <f t="shared" si="5"/>
        <v>0</v>
      </c>
      <c r="AS24" s="10"/>
      <c r="AT24" s="10">
        <v>267</v>
      </c>
      <c r="AU24" s="10">
        <f t="shared" si="6"/>
        <v>0</v>
      </c>
      <c r="AV24" s="10">
        <v>1</v>
      </c>
      <c r="AW24" s="10">
        <v>635</v>
      </c>
      <c r="AX24" s="10">
        <f t="shared" si="7"/>
        <v>635</v>
      </c>
      <c r="AY24" s="10"/>
      <c r="AZ24" s="10">
        <v>674</v>
      </c>
      <c r="BA24" s="10">
        <f t="shared" si="8"/>
        <v>0</v>
      </c>
      <c r="BB24" s="10"/>
      <c r="BC24" s="10">
        <v>55</v>
      </c>
      <c r="BD24" s="10">
        <f t="shared" si="9"/>
        <v>0</v>
      </c>
      <c r="BE24" s="10"/>
      <c r="BF24" s="10">
        <f t="shared" si="10"/>
        <v>0</v>
      </c>
      <c r="BG24" s="10">
        <v>4056</v>
      </c>
      <c r="BH24" s="10">
        <f t="shared" si="11"/>
        <v>20912.75</v>
      </c>
      <c r="BI24" s="13">
        <v>157684.6</v>
      </c>
    </row>
    <row r="25" spans="1:61">
      <c r="A25" s="18">
        <v>23</v>
      </c>
      <c r="B25" s="9" t="s">
        <v>88</v>
      </c>
      <c r="C25" s="10"/>
      <c r="D25" s="10">
        <v>535</v>
      </c>
      <c r="E25" s="10">
        <f t="shared" si="0"/>
        <v>0</v>
      </c>
      <c r="F25" s="10">
        <v>4.5</v>
      </c>
      <c r="G25" s="10"/>
      <c r="H25" s="10">
        <v>201</v>
      </c>
      <c r="I25" s="10">
        <f>H25*F25</f>
        <v>904.5</v>
      </c>
      <c r="J25" s="10">
        <v>1.5</v>
      </c>
      <c r="K25" s="10">
        <v>841</v>
      </c>
      <c r="L25" s="10">
        <f t="shared" si="1"/>
        <v>1261.5</v>
      </c>
      <c r="M25" s="10"/>
      <c r="N25" s="10">
        <v>1</v>
      </c>
      <c r="O25" s="10"/>
      <c r="P25" s="10">
        <v>3</v>
      </c>
      <c r="Q25" s="10">
        <v>427.6</v>
      </c>
      <c r="R25" s="10">
        <f t="shared" si="12"/>
        <v>1282.8000000000002</v>
      </c>
      <c r="S25" s="10"/>
      <c r="T25" s="10">
        <v>1102</v>
      </c>
      <c r="U25" s="10">
        <f t="shared" ref="U25:U59" si="16">T25*S25</f>
        <v>0</v>
      </c>
      <c r="V25" s="10"/>
      <c r="W25" s="10">
        <v>427</v>
      </c>
      <c r="X25" s="10">
        <f t="shared" si="13"/>
        <v>0</v>
      </c>
      <c r="Y25" s="10"/>
      <c r="Z25" s="10">
        <v>13764</v>
      </c>
      <c r="AA25" s="10">
        <f t="shared" si="14"/>
        <v>0</v>
      </c>
      <c r="AB25" s="10"/>
      <c r="AC25" s="11">
        <v>4056</v>
      </c>
      <c r="AD25" s="10">
        <f t="shared" si="2"/>
        <v>0</v>
      </c>
      <c r="AE25" s="10"/>
      <c r="AF25" s="10">
        <v>12900</v>
      </c>
      <c r="AG25" s="10">
        <f t="shared" si="15"/>
        <v>0</v>
      </c>
      <c r="AH25" s="10"/>
      <c r="AI25" s="10">
        <v>5295</v>
      </c>
      <c r="AJ25" s="10">
        <f t="shared" si="3"/>
        <v>0</v>
      </c>
      <c r="AK25" s="10"/>
      <c r="AL25" s="10">
        <v>995</v>
      </c>
      <c r="AM25" s="10">
        <f t="shared" si="4"/>
        <v>0</v>
      </c>
      <c r="AN25" s="10"/>
      <c r="AO25" s="10"/>
      <c r="AP25" s="10"/>
      <c r="AQ25" s="10">
        <v>1279</v>
      </c>
      <c r="AR25" s="10">
        <f t="shared" si="5"/>
        <v>0</v>
      </c>
      <c r="AS25" s="10"/>
      <c r="AT25" s="10">
        <v>267</v>
      </c>
      <c r="AU25" s="10">
        <f t="shared" si="6"/>
        <v>0</v>
      </c>
      <c r="AV25" s="10"/>
      <c r="AW25" s="10">
        <v>635</v>
      </c>
      <c r="AX25" s="10">
        <f t="shared" si="7"/>
        <v>0</v>
      </c>
      <c r="AY25" s="10">
        <v>1</v>
      </c>
      <c r="AZ25" s="10">
        <v>674</v>
      </c>
      <c r="BA25" s="10">
        <f t="shared" si="8"/>
        <v>674</v>
      </c>
      <c r="BB25" s="10"/>
      <c r="BC25" s="10">
        <v>55</v>
      </c>
      <c r="BD25" s="10">
        <f t="shared" si="9"/>
        <v>0</v>
      </c>
      <c r="BE25" s="10"/>
      <c r="BF25" s="10">
        <f t="shared" si="10"/>
        <v>0</v>
      </c>
      <c r="BG25" s="10">
        <v>4056</v>
      </c>
      <c r="BH25" s="10">
        <f t="shared" si="11"/>
        <v>4122.8</v>
      </c>
      <c r="BI25" s="13">
        <v>187948.36</v>
      </c>
    </row>
    <row r="26" spans="1:61">
      <c r="A26" s="18">
        <v>24</v>
      </c>
      <c r="B26" s="9" t="s">
        <v>89</v>
      </c>
      <c r="C26" s="10"/>
      <c r="D26" s="10">
        <v>535</v>
      </c>
      <c r="E26" s="10">
        <f t="shared" si="0"/>
        <v>0</v>
      </c>
      <c r="F26" s="10"/>
      <c r="G26" s="10"/>
      <c r="H26" s="10">
        <v>201</v>
      </c>
      <c r="I26" s="10"/>
      <c r="J26" s="10">
        <v>0.5</v>
      </c>
      <c r="K26" s="10">
        <v>841</v>
      </c>
      <c r="L26" s="10">
        <f t="shared" si="1"/>
        <v>420.5</v>
      </c>
      <c r="M26" s="10"/>
      <c r="N26" s="10"/>
      <c r="O26" s="10"/>
      <c r="P26" s="10"/>
      <c r="Q26" s="10">
        <v>427.6</v>
      </c>
      <c r="R26" s="10">
        <f t="shared" si="12"/>
        <v>0</v>
      </c>
      <c r="S26" s="10"/>
      <c r="T26" s="10">
        <v>1102</v>
      </c>
      <c r="U26" s="10">
        <f t="shared" si="16"/>
        <v>0</v>
      </c>
      <c r="V26" s="10"/>
      <c r="W26" s="10">
        <v>427</v>
      </c>
      <c r="X26" s="10">
        <f t="shared" si="13"/>
        <v>0</v>
      </c>
      <c r="Y26" s="10"/>
      <c r="Z26" s="10">
        <v>13764</v>
      </c>
      <c r="AA26" s="10">
        <f t="shared" si="14"/>
        <v>0</v>
      </c>
      <c r="AB26" s="10"/>
      <c r="AC26" s="11">
        <v>4056</v>
      </c>
      <c r="AD26" s="10">
        <f t="shared" si="2"/>
        <v>0</v>
      </c>
      <c r="AE26" s="10"/>
      <c r="AF26" s="10">
        <v>12900</v>
      </c>
      <c r="AG26" s="10">
        <f t="shared" si="15"/>
        <v>0</v>
      </c>
      <c r="AH26" s="10"/>
      <c r="AI26" s="10">
        <v>5295</v>
      </c>
      <c r="AJ26" s="10">
        <f t="shared" si="3"/>
        <v>0</v>
      </c>
      <c r="AK26" s="10"/>
      <c r="AL26" s="10">
        <v>995</v>
      </c>
      <c r="AM26" s="10">
        <f t="shared" si="4"/>
        <v>0</v>
      </c>
      <c r="AN26" s="10"/>
      <c r="AO26" s="10"/>
      <c r="AP26" s="10"/>
      <c r="AQ26" s="10">
        <v>1279</v>
      </c>
      <c r="AR26" s="10">
        <f t="shared" si="5"/>
        <v>0</v>
      </c>
      <c r="AS26" s="10"/>
      <c r="AT26" s="10">
        <v>267</v>
      </c>
      <c r="AU26" s="10">
        <f t="shared" si="6"/>
        <v>0</v>
      </c>
      <c r="AV26" s="10"/>
      <c r="AW26" s="10">
        <v>635</v>
      </c>
      <c r="AX26" s="10">
        <f t="shared" si="7"/>
        <v>0</v>
      </c>
      <c r="AY26" s="10"/>
      <c r="AZ26" s="10">
        <v>674</v>
      </c>
      <c r="BA26" s="10">
        <f t="shared" si="8"/>
        <v>0</v>
      </c>
      <c r="BB26" s="10"/>
      <c r="BC26" s="10">
        <v>55</v>
      </c>
      <c r="BD26" s="10">
        <f t="shared" si="9"/>
        <v>0</v>
      </c>
      <c r="BE26" s="10"/>
      <c r="BF26" s="10">
        <f t="shared" si="10"/>
        <v>0</v>
      </c>
      <c r="BG26" s="10">
        <v>4056</v>
      </c>
      <c r="BH26" s="10">
        <f t="shared" si="11"/>
        <v>420.5</v>
      </c>
      <c r="BI26" s="13">
        <v>189151.45</v>
      </c>
    </row>
    <row r="27" spans="1:61">
      <c r="A27" s="18">
        <v>25</v>
      </c>
      <c r="B27" s="9" t="s">
        <v>90</v>
      </c>
      <c r="C27" s="10"/>
      <c r="D27" s="10">
        <v>535</v>
      </c>
      <c r="E27" s="10">
        <f t="shared" si="0"/>
        <v>0</v>
      </c>
      <c r="F27" s="10"/>
      <c r="G27" s="10"/>
      <c r="H27" s="10">
        <v>201</v>
      </c>
      <c r="I27" s="10"/>
      <c r="J27" s="10"/>
      <c r="K27" s="10">
        <v>841</v>
      </c>
      <c r="L27" s="10"/>
      <c r="M27" s="10"/>
      <c r="N27" s="10">
        <v>2.4</v>
      </c>
      <c r="O27" s="10"/>
      <c r="P27" s="10"/>
      <c r="Q27" s="10">
        <v>427.6</v>
      </c>
      <c r="R27" s="10">
        <f t="shared" si="12"/>
        <v>0</v>
      </c>
      <c r="S27" s="10"/>
      <c r="T27" s="10">
        <v>1102</v>
      </c>
      <c r="U27" s="10">
        <f t="shared" si="16"/>
        <v>0</v>
      </c>
      <c r="V27" s="10"/>
      <c r="W27" s="10">
        <v>427</v>
      </c>
      <c r="X27" s="10">
        <f t="shared" si="13"/>
        <v>0</v>
      </c>
      <c r="Y27" s="10"/>
      <c r="Z27" s="10">
        <v>13764</v>
      </c>
      <c r="AA27" s="10">
        <f t="shared" si="14"/>
        <v>0</v>
      </c>
      <c r="AB27" s="10"/>
      <c r="AC27" s="11">
        <v>4056</v>
      </c>
      <c r="AD27" s="10">
        <f t="shared" si="2"/>
        <v>0</v>
      </c>
      <c r="AE27" s="10"/>
      <c r="AF27" s="10">
        <v>12900</v>
      </c>
      <c r="AG27" s="10">
        <f t="shared" si="15"/>
        <v>0</v>
      </c>
      <c r="AH27" s="10"/>
      <c r="AI27" s="10">
        <v>5295</v>
      </c>
      <c r="AJ27" s="10">
        <f t="shared" si="3"/>
        <v>0</v>
      </c>
      <c r="AK27" s="10"/>
      <c r="AL27" s="10">
        <v>995</v>
      </c>
      <c r="AM27" s="10">
        <f t="shared" si="4"/>
        <v>0</v>
      </c>
      <c r="AN27" s="10">
        <v>31.4</v>
      </c>
      <c r="AO27" s="10"/>
      <c r="AP27" s="10"/>
      <c r="AQ27" s="10">
        <v>1279</v>
      </c>
      <c r="AR27" s="12">
        <f t="shared" si="5"/>
        <v>40160.6</v>
      </c>
      <c r="AS27" s="10"/>
      <c r="AT27" s="10">
        <v>267</v>
      </c>
      <c r="AU27" s="10">
        <f t="shared" si="6"/>
        <v>0</v>
      </c>
      <c r="AV27" s="10">
        <v>2</v>
      </c>
      <c r="AW27" s="10">
        <v>635</v>
      </c>
      <c r="AX27" s="10">
        <f t="shared" si="7"/>
        <v>1270</v>
      </c>
      <c r="AY27" s="10"/>
      <c r="AZ27" s="10">
        <v>674</v>
      </c>
      <c r="BA27" s="10">
        <f t="shared" si="8"/>
        <v>0</v>
      </c>
      <c r="BB27" s="10"/>
      <c r="BC27" s="10">
        <v>55</v>
      </c>
      <c r="BD27" s="10">
        <f t="shared" si="9"/>
        <v>0</v>
      </c>
      <c r="BE27" s="10"/>
      <c r="BF27" s="10">
        <f t="shared" si="10"/>
        <v>0</v>
      </c>
      <c r="BG27" s="10">
        <v>4056</v>
      </c>
      <c r="BH27" s="10">
        <f t="shared" si="11"/>
        <v>41430.6</v>
      </c>
      <c r="BI27" s="13">
        <v>203967.41</v>
      </c>
    </row>
    <row r="28" spans="1:61">
      <c r="A28" s="18">
        <v>26</v>
      </c>
      <c r="B28" s="9" t="s">
        <v>91</v>
      </c>
      <c r="C28" s="10"/>
      <c r="D28" s="10">
        <v>535</v>
      </c>
      <c r="E28" s="10">
        <f t="shared" si="0"/>
        <v>0</v>
      </c>
      <c r="F28" s="10"/>
      <c r="G28" s="10"/>
      <c r="H28" s="10">
        <v>201</v>
      </c>
      <c r="I28" s="10"/>
      <c r="J28" s="10"/>
      <c r="K28" s="10">
        <v>841</v>
      </c>
      <c r="L28" s="10"/>
      <c r="M28" s="10"/>
      <c r="N28" s="10">
        <v>2</v>
      </c>
      <c r="O28" s="10"/>
      <c r="P28" s="10"/>
      <c r="Q28" s="10">
        <v>427.6</v>
      </c>
      <c r="R28" s="10">
        <f t="shared" si="12"/>
        <v>0</v>
      </c>
      <c r="S28" s="10"/>
      <c r="T28" s="10">
        <v>1102</v>
      </c>
      <c r="U28" s="10">
        <f t="shared" si="16"/>
        <v>0</v>
      </c>
      <c r="V28" s="10"/>
      <c r="W28" s="10">
        <v>427</v>
      </c>
      <c r="X28" s="10">
        <f t="shared" si="13"/>
        <v>0</v>
      </c>
      <c r="Y28" s="10"/>
      <c r="Z28" s="10">
        <v>13764</v>
      </c>
      <c r="AA28" s="10">
        <f t="shared" si="14"/>
        <v>0</v>
      </c>
      <c r="AB28" s="10"/>
      <c r="AC28" s="11">
        <v>4056</v>
      </c>
      <c r="AD28" s="10">
        <f t="shared" si="2"/>
        <v>0</v>
      </c>
      <c r="AE28" s="10"/>
      <c r="AF28" s="10">
        <v>12900</v>
      </c>
      <c r="AG28" s="10">
        <f t="shared" si="15"/>
        <v>0</v>
      </c>
      <c r="AH28" s="10"/>
      <c r="AI28" s="10">
        <v>5295</v>
      </c>
      <c r="AJ28" s="10">
        <f t="shared" si="3"/>
        <v>0</v>
      </c>
      <c r="AK28" s="10">
        <v>1</v>
      </c>
      <c r="AL28" s="10">
        <v>995</v>
      </c>
      <c r="AM28" s="10">
        <f t="shared" si="4"/>
        <v>995</v>
      </c>
      <c r="AN28" s="10"/>
      <c r="AO28" s="10"/>
      <c r="AP28" s="10"/>
      <c r="AQ28" s="10">
        <v>1279</v>
      </c>
      <c r="AR28" s="10">
        <f t="shared" si="5"/>
        <v>0</v>
      </c>
      <c r="AS28" s="10"/>
      <c r="AT28" s="10">
        <v>267</v>
      </c>
      <c r="AU28" s="10">
        <f t="shared" si="6"/>
        <v>0</v>
      </c>
      <c r="AV28" s="10"/>
      <c r="AW28" s="10">
        <v>635</v>
      </c>
      <c r="AX28" s="10">
        <f t="shared" si="7"/>
        <v>0</v>
      </c>
      <c r="AY28" s="10"/>
      <c r="AZ28" s="10">
        <v>674</v>
      </c>
      <c r="BA28" s="10">
        <f t="shared" si="8"/>
        <v>0</v>
      </c>
      <c r="BB28" s="10"/>
      <c r="BC28" s="10">
        <v>55</v>
      </c>
      <c r="BD28" s="10">
        <f t="shared" si="9"/>
        <v>0</v>
      </c>
      <c r="BE28" s="10"/>
      <c r="BF28" s="10">
        <f t="shared" si="10"/>
        <v>0</v>
      </c>
      <c r="BG28" s="10">
        <v>4056</v>
      </c>
      <c r="BH28" s="10">
        <f t="shared" si="11"/>
        <v>995</v>
      </c>
      <c r="BI28" s="13">
        <v>107737.88</v>
      </c>
    </row>
    <row r="29" spans="1:61">
      <c r="A29" s="18">
        <v>27</v>
      </c>
      <c r="B29" s="9" t="s">
        <v>92</v>
      </c>
      <c r="C29" s="10"/>
      <c r="D29" s="10">
        <v>535</v>
      </c>
      <c r="E29" s="10">
        <f t="shared" si="0"/>
        <v>0</v>
      </c>
      <c r="F29" s="10">
        <v>1.5</v>
      </c>
      <c r="G29" s="10"/>
      <c r="H29" s="10">
        <v>201</v>
      </c>
      <c r="I29" s="10">
        <f>H29*F29</f>
        <v>301.5</v>
      </c>
      <c r="J29" s="10"/>
      <c r="K29" s="10">
        <v>841</v>
      </c>
      <c r="L29" s="10"/>
      <c r="M29" s="10"/>
      <c r="N29" s="10"/>
      <c r="O29" s="10"/>
      <c r="P29" s="10"/>
      <c r="Q29" s="10">
        <v>427.6</v>
      </c>
      <c r="R29" s="10">
        <f t="shared" si="12"/>
        <v>0</v>
      </c>
      <c r="S29" s="10"/>
      <c r="T29" s="10">
        <v>1102</v>
      </c>
      <c r="U29" s="10">
        <f t="shared" si="16"/>
        <v>0</v>
      </c>
      <c r="V29" s="10"/>
      <c r="W29" s="10">
        <v>427</v>
      </c>
      <c r="X29" s="10">
        <f t="shared" si="13"/>
        <v>0</v>
      </c>
      <c r="Y29" s="10"/>
      <c r="Z29" s="10">
        <v>13764</v>
      </c>
      <c r="AA29" s="10">
        <f t="shared" si="14"/>
        <v>0</v>
      </c>
      <c r="AB29" s="10"/>
      <c r="AC29" s="11">
        <v>4056</v>
      </c>
      <c r="AD29" s="10">
        <f t="shared" si="2"/>
        <v>0</v>
      </c>
      <c r="AE29" s="10"/>
      <c r="AF29" s="10">
        <v>12900</v>
      </c>
      <c r="AG29" s="10">
        <f t="shared" si="15"/>
        <v>0</v>
      </c>
      <c r="AH29" s="10"/>
      <c r="AI29" s="10">
        <v>5295</v>
      </c>
      <c r="AJ29" s="10">
        <f t="shared" si="3"/>
        <v>0</v>
      </c>
      <c r="AK29" s="10"/>
      <c r="AL29" s="10">
        <v>995</v>
      </c>
      <c r="AM29" s="10">
        <f t="shared" si="4"/>
        <v>0</v>
      </c>
      <c r="AN29" s="10"/>
      <c r="AO29" s="10"/>
      <c r="AP29" s="10"/>
      <c r="AQ29" s="10">
        <v>1279</v>
      </c>
      <c r="AR29" s="10">
        <f t="shared" si="5"/>
        <v>0</v>
      </c>
      <c r="AS29" s="10"/>
      <c r="AT29" s="10">
        <v>267</v>
      </c>
      <c r="AU29" s="10">
        <f t="shared" si="6"/>
        <v>0</v>
      </c>
      <c r="AV29" s="10"/>
      <c r="AW29" s="10">
        <v>635</v>
      </c>
      <c r="AX29" s="10">
        <f t="shared" si="7"/>
        <v>0</v>
      </c>
      <c r="AY29" s="10"/>
      <c r="AZ29" s="10">
        <v>674</v>
      </c>
      <c r="BA29" s="10">
        <f t="shared" si="8"/>
        <v>0</v>
      </c>
      <c r="BB29" s="10"/>
      <c r="BC29" s="10">
        <v>55</v>
      </c>
      <c r="BD29" s="10">
        <f t="shared" si="9"/>
        <v>0</v>
      </c>
      <c r="BE29" s="10"/>
      <c r="BF29" s="10">
        <f t="shared" si="10"/>
        <v>0</v>
      </c>
      <c r="BG29" s="10">
        <v>4056</v>
      </c>
      <c r="BH29" s="10">
        <f t="shared" si="11"/>
        <v>301.5</v>
      </c>
      <c r="BI29" s="13">
        <v>358356.28</v>
      </c>
    </row>
    <row r="30" spans="1:61">
      <c r="A30" s="18">
        <v>28</v>
      </c>
      <c r="B30" s="9" t="s">
        <v>93</v>
      </c>
      <c r="C30" s="10">
        <v>5</v>
      </c>
      <c r="D30" s="10">
        <v>535</v>
      </c>
      <c r="E30" s="10">
        <f t="shared" si="0"/>
        <v>2675</v>
      </c>
      <c r="F30" s="10"/>
      <c r="G30" s="10"/>
      <c r="H30" s="10">
        <v>201</v>
      </c>
      <c r="I30" s="10"/>
      <c r="J30" s="10"/>
      <c r="K30" s="10">
        <v>841</v>
      </c>
      <c r="L30" s="10"/>
      <c r="M30" s="10">
        <v>1.5</v>
      </c>
      <c r="N30" s="10" t="s">
        <v>68</v>
      </c>
      <c r="O30" s="10">
        <f t="shared" ref="O30:O35" si="17">M30*K30</f>
        <v>1261.5</v>
      </c>
      <c r="P30" s="10"/>
      <c r="Q30" s="10">
        <v>427.6</v>
      </c>
      <c r="R30" s="10">
        <f t="shared" si="12"/>
        <v>0</v>
      </c>
      <c r="S30" s="10">
        <v>1</v>
      </c>
      <c r="T30" s="10">
        <v>1102</v>
      </c>
      <c r="U30" s="10">
        <f t="shared" si="16"/>
        <v>1102</v>
      </c>
      <c r="V30" s="10"/>
      <c r="W30" s="10">
        <v>427</v>
      </c>
      <c r="X30" s="10">
        <f t="shared" si="13"/>
        <v>0</v>
      </c>
      <c r="Y30" s="10"/>
      <c r="Z30" s="10">
        <v>13764</v>
      </c>
      <c r="AA30" s="10">
        <f t="shared" si="14"/>
        <v>0</v>
      </c>
      <c r="AB30" s="10"/>
      <c r="AC30" s="11">
        <v>4056</v>
      </c>
      <c r="AD30" s="10">
        <f t="shared" si="2"/>
        <v>0</v>
      </c>
      <c r="AE30" s="10"/>
      <c r="AF30" s="10">
        <v>12900</v>
      </c>
      <c r="AG30" s="10">
        <f t="shared" si="15"/>
        <v>0</v>
      </c>
      <c r="AH30" s="10"/>
      <c r="AI30" s="10">
        <v>5295</v>
      </c>
      <c r="AJ30" s="10">
        <f t="shared" si="3"/>
        <v>0</v>
      </c>
      <c r="AK30" s="10">
        <v>1</v>
      </c>
      <c r="AL30" s="10">
        <v>995</v>
      </c>
      <c r="AM30" s="10">
        <f t="shared" si="4"/>
        <v>995</v>
      </c>
      <c r="AN30" s="12">
        <v>31.4</v>
      </c>
      <c r="AO30" s="10"/>
      <c r="AP30" s="10"/>
      <c r="AQ30" s="10">
        <v>1279</v>
      </c>
      <c r="AR30" s="12">
        <f t="shared" si="5"/>
        <v>40160.6</v>
      </c>
      <c r="AS30" s="10"/>
      <c r="AT30" s="10">
        <v>267</v>
      </c>
      <c r="AU30" s="10">
        <f t="shared" si="6"/>
        <v>0</v>
      </c>
      <c r="AV30" s="10"/>
      <c r="AW30" s="10">
        <v>635</v>
      </c>
      <c r="AX30" s="10">
        <f t="shared" si="7"/>
        <v>0</v>
      </c>
      <c r="AY30" s="10"/>
      <c r="AZ30" s="10">
        <v>674</v>
      </c>
      <c r="BA30" s="10">
        <f t="shared" si="8"/>
        <v>0</v>
      </c>
      <c r="BB30" s="10"/>
      <c r="BC30" s="10">
        <v>55</v>
      </c>
      <c r="BD30" s="10">
        <f t="shared" si="9"/>
        <v>0</v>
      </c>
      <c r="BE30" s="10"/>
      <c r="BF30" s="10">
        <f t="shared" si="10"/>
        <v>0</v>
      </c>
      <c r="BG30" s="10">
        <v>4056</v>
      </c>
      <c r="BH30" s="10">
        <f t="shared" si="11"/>
        <v>46194.1</v>
      </c>
      <c r="BI30" s="13">
        <v>96882.74</v>
      </c>
    </row>
    <row r="31" spans="1:61">
      <c r="A31" s="18">
        <v>29</v>
      </c>
      <c r="B31" s="9" t="s">
        <v>94</v>
      </c>
      <c r="C31" s="10"/>
      <c r="D31" s="10">
        <v>535</v>
      </c>
      <c r="E31" s="10">
        <f t="shared" si="0"/>
        <v>0</v>
      </c>
      <c r="F31" s="10"/>
      <c r="G31" s="10"/>
      <c r="H31" s="10">
        <v>201</v>
      </c>
      <c r="I31" s="10"/>
      <c r="J31" s="10"/>
      <c r="K31" s="10">
        <v>841</v>
      </c>
      <c r="L31" s="10"/>
      <c r="M31" s="10">
        <v>2.5</v>
      </c>
      <c r="N31" s="10"/>
      <c r="O31" s="10">
        <f t="shared" si="17"/>
        <v>2102.5</v>
      </c>
      <c r="P31" s="10"/>
      <c r="Q31" s="10">
        <v>427.6</v>
      </c>
      <c r="R31" s="10">
        <f t="shared" si="12"/>
        <v>0</v>
      </c>
      <c r="S31" s="10"/>
      <c r="T31" s="10">
        <v>1102</v>
      </c>
      <c r="U31" s="10">
        <f t="shared" si="16"/>
        <v>0</v>
      </c>
      <c r="V31" s="10"/>
      <c r="W31" s="10">
        <v>427</v>
      </c>
      <c r="X31" s="10">
        <f t="shared" si="13"/>
        <v>0</v>
      </c>
      <c r="Y31" s="10">
        <v>1</v>
      </c>
      <c r="Z31" s="10">
        <v>13764</v>
      </c>
      <c r="AA31" s="10">
        <f t="shared" si="14"/>
        <v>13764</v>
      </c>
      <c r="AB31" s="10"/>
      <c r="AC31" s="11">
        <v>4056</v>
      </c>
      <c r="AD31" s="10">
        <f t="shared" si="2"/>
        <v>0</v>
      </c>
      <c r="AE31" s="10"/>
      <c r="AF31" s="10">
        <v>12900</v>
      </c>
      <c r="AG31" s="10">
        <f t="shared" si="15"/>
        <v>0</v>
      </c>
      <c r="AH31" s="10"/>
      <c r="AI31" s="10">
        <v>5295</v>
      </c>
      <c r="AJ31" s="10">
        <f t="shared" si="3"/>
        <v>0</v>
      </c>
      <c r="AK31" s="10"/>
      <c r="AL31" s="10">
        <v>995</v>
      </c>
      <c r="AM31" s="10">
        <f t="shared" si="4"/>
        <v>0</v>
      </c>
      <c r="AN31" s="12">
        <v>31.4</v>
      </c>
      <c r="AO31" s="10"/>
      <c r="AP31" s="10"/>
      <c r="AQ31" s="10">
        <v>1279</v>
      </c>
      <c r="AR31" s="12">
        <f t="shared" si="5"/>
        <v>40160.6</v>
      </c>
      <c r="AS31" s="10"/>
      <c r="AT31" s="10">
        <v>267</v>
      </c>
      <c r="AU31" s="10">
        <f t="shared" si="6"/>
        <v>0</v>
      </c>
      <c r="AV31" s="10"/>
      <c r="AW31" s="10">
        <v>635</v>
      </c>
      <c r="AX31" s="10">
        <f t="shared" si="7"/>
        <v>0</v>
      </c>
      <c r="AY31" s="10"/>
      <c r="AZ31" s="10">
        <v>674</v>
      </c>
      <c r="BA31" s="10">
        <f t="shared" si="8"/>
        <v>0</v>
      </c>
      <c r="BB31" s="10"/>
      <c r="BC31" s="10">
        <v>55</v>
      </c>
      <c r="BD31" s="10">
        <f t="shared" si="9"/>
        <v>0</v>
      </c>
      <c r="BE31" s="10"/>
      <c r="BF31" s="10">
        <f t="shared" si="10"/>
        <v>0</v>
      </c>
      <c r="BG31" s="10">
        <v>4056</v>
      </c>
      <c r="BH31" s="10">
        <f t="shared" si="11"/>
        <v>56027.1</v>
      </c>
      <c r="BI31" s="13">
        <v>64697.36</v>
      </c>
    </row>
    <row r="32" spans="1:61">
      <c r="A32" s="18">
        <v>30</v>
      </c>
      <c r="B32" s="9" t="s">
        <v>95</v>
      </c>
      <c r="C32" s="10">
        <v>5</v>
      </c>
      <c r="D32" s="10">
        <v>535</v>
      </c>
      <c r="E32" s="10">
        <f t="shared" si="0"/>
        <v>2675</v>
      </c>
      <c r="F32" s="10"/>
      <c r="G32" s="10">
        <v>1</v>
      </c>
      <c r="H32" s="10">
        <v>201</v>
      </c>
      <c r="I32" s="10"/>
      <c r="J32" s="10">
        <v>15</v>
      </c>
      <c r="K32" s="10">
        <v>841</v>
      </c>
      <c r="L32" s="10">
        <f t="shared" si="1"/>
        <v>12615</v>
      </c>
      <c r="M32" s="10">
        <v>5</v>
      </c>
      <c r="N32" s="10" t="s">
        <v>40</v>
      </c>
      <c r="O32" s="10">
        <f t="shared" si="17"/>
        <v>4205</v>
      </c>
      <c r="P32" s="10"/>
      <c r="Q32" s="10">
        <v>427.6</v>
      </c>
      <c r="R32" s="10">
        <f t="shared" si="12"/>
        <v>0</v>
      </c>
      <c r="S32" s="10"/>
      <c r="T32" s="10">
        <v>1102</v>
      </c>
      <c r="U32" s="10">
        <f t="shared" si="16"/>
        <v>0</v>
      </c>
      <c r="V32" s="10"/>
      <c r="W32" s="10">
        <v>427</v>
      </c>
      <c r="X32" s="10">
        <f t="shared" si="13"/>
        <v>0</v>
      </c>
      <c r="Y32" s="10">
        <v>1</v>
      </c>
      <c r="Z32" s="10">
        <v>13764</v>
      </c>
      <c r="AA32" s="10">
        <f t="shared" si="14"/>
        <v>13764</v>
      </c>
      <c r="AB32" s="10"/>
      <c r="AC32" s="11">
        <v>4056</v>
      </c>
      <c r="AD32" s="10">
        <f t="shared" si="2"/>
        <v>0</v>
      </c>
      <c r="AE32" s="10"/>
      <c r="AF32" s="10">
        <v>12900</v>
      </c>
      <c r="AG32" s="10">
        <f t="shared" si="15"/>
        <v>0</v>
      </c>
      <c r="AH32" s="10">
        <v>1</v>
      </c>
      <c r="AI32" s="10">
        <v>5295</v>
      </c>
      <c r="AJ32" s="10">
        <f t="shared" si="3"/>
        <v>5295</v>
      </c>
      <c r="AK32" s="10"/>
      <c r="AL32" s="10">
        <v>995</v>
      </c>
      <c r="AM32" s="10">
        <f t="shared" si="4"/>
        <v>0</v>
      </c>
      <c r="AN32" s="10"/>
      <c r="AO32" s="10"/>
      <c r="AP32" s="10"/>
      <c r="AQ32" s="10">
        <v>1279</v>
      </c>
      <c r="AR32" s="10">
        <f t="shared" si="5"/>
        <v>0</v>
      </c>
      <c r="AS32" s="10"/>
      <c r="AT32" s="10">
        <v>267</v>
      </c>
      <c r="AU32" s="10">
        <f t="shared" si="6"/>
        <v>0</v>
      </c>
      <c r="AV32" s="10">
        <v>1</v>
      </c>
      <c r="AW32" s="10">
        <v>635</v>
      </c>
      <c r="AX32" s="10">
        <f t="shared" si="7"/>
        <v>635</v>
      </c>
      <c r="AY32" s="10"/>
      <c r="AZ32" s="10">
        <v>674</v>
      </c>
      <c r="BA32" s="10">
        <f t="shared" si="8"/>
        <v>0</v>
      </c>
      <c r="BB32" s="10"/>
      <c r="BC32" s="10">
        <v>55</v>
      </c>
      <c r="BD32" s="10">
        <f t="shared" si="9"/>
        <v>0</v>
      </c>
      <c r="BE32" s="10"/>
      <c r="BF32" s="10">
        <f t="shared" si="10"/>
        <v>0</v>
      </c>
      <c r="BG32" s="10">
        <v>4056</v>
      </c>
      <c r="BH32" s="10">
        <f t="shared" si="11"/>
        <v>39189</v>
      </c>
      <c r="BI32" s="13">
        <v>63955.67</v>
      </c>
    </row>
    <row r="33" spans="1:61">
      <c r="A33" s="18">
        <v>31</v>
      </c>
      <c r="B33" s="9" t="s">
        <v>96</v>
      </c>
      <c r="C33" s="10"/>
      <c r="D33" s="10">
        <v>535</v>
      </c>
      <c r="E33" s="10">
        <f t="shared" si="0"/>
        <v>0</v>
      </c>
      <c r="F33" s="10"/>
      <c r="G33" s="10"/>
      <c r="H33" s="10">
        <v>201</v>
      </c>
      <c r="I33" s="10"/>
      <c r="J33" s="10">
        <v>4.5</v>
      </c>
      <c r="K33" s="10">
        <v>841</v>
      </c>
      <c r="L33" s="10">
        <f t="shared" si="1"/>
        <v>3784.5</v>
      </c>
      <c r="M33" s="10">
        <v>3</v>
      </c>
      <c r="N33" s="10"/>
      <c r="O33" s="10">
        <f t="shared" si="17"/>
        <v>2523</v>
      </c>
      <c r="P33" s="10">
        <v>2</v>
      </c>
      <c r="Q33" s="10">
        <v>427.6</v>
      </c>
      <c r="R33" s="10">
        <f t="shared" si="12"/>
        <v>855.2</v>
      </c>
      <c r="S33" s="10"/>
      <c r="T33" s="10">
        <v>1102</v>
      </c>
      <c r="U33" s="10">
        <f t="shared" si="16"/>
        <v>0</v>
      </c>
      <c r="V33" s="10"/>
      <c r="W33" s="10">
        <v>427</v>
      </c>
      <c r="X33" s="10">
        <f t="shared" si="13"/>
        <v>0</v>
      </c>
      <c r="Y33" s="10">
        <v>1</v>
      </c>
      <c r="Z33" s="10">
        <v>13764</v>
      </c>
      <c r="AA33" s="10">
        <f t="shared" si="14"/>
        <v>13764</v>
      </c>
      <c r="AB33" s="10"/>
      <c r="AC33" s="11">
        <v>4056</v>
      </c>
      <c r="AD33" s="10">
        <f t="shared" si="2"/>
        <v>0</v>
      </c>
      <c r="AE33" s="10"/>
      <c r="AF33" s="10">
        <v>12900</v>
      </c>
      <c r="AG33" s="10">
        <f t="shared" si="15"/>
        <v>0</v>
      </c>
      <c r="AH33" s="10">
        <v>1</v>
      </c>
      <c r="AI33" s="10">
        <v>5295</v>
      </c>
      <c r="AJ33" s="10">
        <f t="shared" si="3"/>
        <v>5295</v>
      </c>
      <c r="AK33" s="10"/>
      <c r="AL33" s="10">
        <v>995</v>
      </c>
      <c r="AM33" s="10">
        <f t="shared" si="4"/>
        <v>0</v>
      </c>
      <c r="AN33" s="10"/>
      <c r="AO33" s="10"/>
      <c r="AP33" s="10"/>
      <c r="AQ33" s="10">
        <v>1279</v>
      </c>
      <c r="AR33" s="10">
        <f t="shared" si="5"/>
        <v>0</v>
      </c>
      <c r="AS33" s="10"/>
      <c r="AT33" s="10">
        <v>267</v>
      </c>
      <c r="AU33" s="10">
        <f t="shared" si="6"/>
        <v>0</v>
      </c>
      <c r="AV33" s="10"/>
      <c r="AW33" s="10">
        <v>635</v>
      </c>
      <c r="AX33" s="10">
        <f t="shared" si="7"/>
        <v>0</v>
      </c>
      <c r="AY33" s="10"/>
      <c r="AZ33" s="10">
        <v>674</v>
      </c>
      <c r="BA33" s="10">
        <f t="shared" si="8"/>
        <v>0</v>
      </c>
      <c r="BB33" s="10"/>
      <c r="BC33" s="10">
        <v>55</v>
      </c>
      <c r="BD33" s="10">
        <f t="shared" si="9"/>
        <v>0</v>
      </c>
      <c r="BE33" s="10"/>
      <c r="BF33" s="10">
        <f t="shared" si="10"/>
        <v>0</v>
      </c>
      <c r="BG33" s="10">
        <v>4056</v>
      </c>
      <c r="BH33" s="10">
        <f t="shared" si="11"/>
        <v>26221.7</v>
      </c>
      <c r="BI33" s="13">
        <v>60450.91</v>
      </c>
    </row>
    <row r="34" spans="1:61">
      <c r="A34" s="18">
        <v>32</v>
      </c>
      <c r="B34" s="9" t="s">
        <v>97</v>
      </c>
      <c r="C34" s="10">
        <v>2</v>
      </c>
      <c r="D34" s="10">
        <v>535</v>
      </c>
      <c r="E34" s="10">
        <f t="shared" si="0"/>
        <v>1070</v>
      </c>
      <c r="F34" s="10"/>
      <c r="G34" s="10"/>
      <c r="H34" s="10">
        <v>201</v>
      </c>
      <c r="I34" s="10"/>
      <c r="J34" s="10">
        <v>85</v>
      </c>
      <c r="K34" s="10">
        <v>841</v>
      </c>
      <c r="L34" s="10">
        <f t="shared" si="1"/>
        <v>71485</v>
      </c>
      <c r="M34" s="10">
        <v>7.5</v>
      </c>
      <c r="N34" s="10"/>
      <c r="O34" s="10">
        <f t="shared" si="17"/>
        <v>6307.5</v>
      </c>
      <c r="P34" s="10"/>
      <c r="Q34" s="10">
        <v>427.6</v>
      </c>
      <c r="R34" s="10">
        <f t="shared" si="12"/>
        <v>0</v>
      </c>
      <c r="S34" s="10"/>
      <c r="T34" s="10">
        <v>1102</v>
      </c>
      <c r="U34" s="10">
        <f t="shared" si="16"/>
        <v>0</v>
      </c>
      <c r="V34" s="10"/>
      <c r="W34" s="10">
        <v>427</v>
      </c>
      <c r="X34" s="10">
        <f t="shared" si="13"/>
        <v>0</v>
      </c>
      <c r="Y34" s="10"/>
      <c r="Z34" s="10">
        <v>13764</v>
      </c>
      <c r="AA34" s="10">
        <f t="shared" si="14"/>
        <v>0</v>
      </c>
      <c r="AB34" s="10"/>
      <c r="AC34" s="11">
        <v>4056</v>
      </c>
      <c r="AD34" s="10">
        <f t="shared" si="2"/>
        <v>0</v>
      </c>
      <c r="AE34" s="10"/>
      <c r="AF34" s="10">
        <v>12900</v>
      </c>
      <c r="AG34" s="10">
        <f t="shared" si="15"/>
        <v>0</v>
      </c>
      <c r="AH34" s="10">
        <v>1</v>
      </c>
      <c r="AI34" s="10">
        <v>5295</v>
      </c>
      <c r="AJ34" s="10">
        <f t="shared" si="3"/>
        <v>5295</v>
      </c>
      <c r="AK34" s="10"/>
      <c r="AL34" s="10">
        <v>995</v>
      </c>
      <c r="AM34" s="10">
        <f t="shared" si="4"/>
        <v>0</v>
      </c>
      <c r="AN34" s="10"/>
      <c r="AO34" s="10"/>
      <c r="AP34" s="10"/>
      <c r="AQ34" s="10">
        <v>1279</v>
      </c>
      <c r="AR34" s="10">
        <f t="shared" si="5"/>
        <v>0</v>
      </c>
      <c r="AS34" s="10"/>
      <c r="AT34" s="10">
        <v>267</v>
      </c>
      <c r="AU34" s="10">
        <f t="shared" si="6"/>
        <v>0</v>
      </c>
      <c r="AV34" s="10"/>
      <c r="AW34" s="10">
        <v>635</v>
      </c>
      <c r="AX34" s="10">
        <f t="shared" si="7"/>
        <v>0</v>
      </c>
      <c r="AY34" s="10"/>
      <c r="AZ34" s="10">
        <v>674</v>
      </c>
      <c r="BA34" s="10">
        <f t="shared" si="8"/>
        <v>0</v>
      </c>
      <c r="BB34" s="10"/>
      <c r="BC34" s="10">
        <v>55</v>
      </c>
      <c r="BD34" s="10">
        <f t="shared" si="9"/>
        <v>0</v>
      </c>
      <c r="BE34" s="10"/>
      <c r="BF34" s="10">
        <f t="shared" si="10"/>
        <v>0</v>
      </c>
      <c r="BG34" s="10">
        <v>4056</v>
      </c>
      <c r="BH34" s="10">
        <f t="shared" si="11"/>
        <v>84157.5</v>
      </c>
      <c r="BI34" s="13">
        <v>121330.56</v>
      </c>
    </row>
    <row r="35" spans="1:61">
      <c r="A35" s="18">
        <v>33</v>
      </c>
      <c r="B35" s="9" t="s">
        <v>98</v>
      </c>
      <c r="C35" s="10">
        <v>2</v>
      </c>
      <c r="D35" s="10">
        <v>535</v>
      </c>
      <c r="E35" s="10">
        <f t="shared" si="0"/>
        <v>1070</v>
      </c>
      <c r="F35" s="10"/>
      <c r="G35" s="10"/>
      <c r="H35" s="10">
        <v>201</v>
      </c>
      <c r="I35" s="10"/>
      <c r="J35" s="10">
        <v>6</v>
      </c>
      <c r="K35" s="10">
        <v>841</v>
      </c>
      <c r="L35" s="10">
        <f t="shared" si="1"/>
        <v>5046</v>
      </c>
      <c r="M35" s="10">
        <v>9.1999999999999993</v>
      </c>
      <c r="N35" s="10"/>
      <c r="O35" s="10">
        <f t="shared" si="17"/>
        <v>7737.2</v>
      </c>
      <c r="P35" s="10"/>
      <c r="Q35" s="10">
        <v>427.6</v>
      </c>
      <c r="R35" s="10">
        <f t="shared" si="12"/>
        <v>0</v>
      </c>
      <c r="S35" s="10"/>
      <c r="T35" s="10">
        <v>1102</v>
      </c>
      <c r="U35" s="10">
        <f t="shared" si="16"/>
        <v>0</v>
      </c>
      <c r="V35" s="10"/>
      <c r="W35" s="10">
        <v>427</v>
      </c>
      <c r="X35" s="10">
        <f t="shared" si="13"/>
        <v>0</v>
      </c>
      <c r="Y35" s="10">
        <v>1</v>
      </c>
      <c r="Z35" s="10">
        <v>13764</v>
      </c>
      <c r="AA35" s="10">
        <f t="shared" si="14"/>
        <v>13764</v>
      </c>
      <c r="AB35" s="10"/>
      <c r="AC35" s="11">
        <v>4056</v>
      </c>
      <c r="AD35" s="10">
        <f t="shared" si="2"/>
        <v>0</v>
      </c>
      <c r="AE35" s="10"/>
      <c r="AF35" s="10">
        <v>12900</v>
      </c>
      <c r="AG35" s="10">
        <f t="shared" si="15"/>
        <v>0</v>
      </c>
      <c r="AH35" s="10">
        <v>1</v>
      </c>
      <c r="AI35" s="10">
        <v>5295</v>
      </c>
      <c r="AJ35" s="10">
        <f t="shared" si="3"/>
        <v>5295</v>
      </c>
      <c r="AK35" s="10"/>
      <c r="AL35" s="10">
        <v>995</v>
      </c>
      <c r="AM35" s="10">
        <f t="shared" si="4"/>
        <v>0</v>
      </c>
      <c r="AN35" s="10"/>
      <c r="AO35" s="10"/>
      <c r="AP35" s="10"/>
      <c r="AQ35" s="10">
        <v>1279</v>
      </c>
      <c r="AR35" s="10">
        <f t="shared" si="5"/>
        <v>0</v>
      </c>
      <c r="AS35" s="10"/>
      <c r="AT35" s="10">
        <v>267</v>
      </c>
      <c r="AU35" s="10">
        <f t="shared" si="6"/>
        <v>0</v>
      </c>
      <c r="AV35" s="10">
        <v>1</v>
      </c>
      <c r="AW35" s="10">
        <v>635</v>
      </c>
      <c r="AX35" s="10">
        <f t="shared" si="7"/>
        <v>635</v>
      </c>
      <c r="AY35" s="10"/>
      <c r="AZ35" s="10">
        <v>674</v>
      </c>
      <c r="BA35" s="10">
        <f t="shared" si="8"/>
        <v>0</v>
      </c>
      <c r="BB35" s="10">
        <v>5</v>
      </c>
      <c r="BC35" s="10">
        <v>55</v>
      </c>
      <c r="BD35" s="10">
        <f t="shared" si="9"/>
        <v>275</v>
      </c>
      <c r="BE35" s="10"/>
      <c r="BF35" s="10">
        <f t="shared" si="10"/>
        <v>0</v>
      </c>
      <c r="BG35" s="10">
        <v>4056</v>
      </c>
      <c r="BH35" s="10">
        <f t="shared" si="11"/>
        <v>33822.199999999997</v>
      </c>
      <c r="BI35" s="13">
        <v>101467.08</v>
      </c>
    </row>
    <row r="36" spans="1:61">
      <c r="A36" s="18">
        <v>34</v>
      </c>
      <c r="B36" s="9" t="s">
        <v>99</v>
      </c>
      <c r="C36" s="10">
        <v>10</v>
      </c>
      <c r="D36" s="10">
        <v>535</v>
      </c>
      <c r="E36" s="10">
        <f t="shared" si="0"/>
        <v>5350</v>
      </c>
      <c r="F36" s="10"/>
      <c r="G36" s="10">
        <v>1</v>
      </c>
      <c r="H36" s="10">
        <v>201</v>
      </c>
      <c r="I36" s="10"/>
      <c r="J36" s="10">
        <v>7</v>
      </c>
      <c r="K36" s="10">
        <v>841</v>
      </c>
      <c r="L36" s="10">
        <f>K36*J36</f>
        <v>5887</v>
      </c>
      <c r="M36" s="10"/>
      <c r="N36" s="10"/>
      <c r="O36" s="10"/>
      <c r="P36" s="10"/>
      <c r="Q36" s="10">
        <v>427.6</v>
      </c>
      <c r="R36" s="10">
        <f t="shared" si="12"/>
        <v>0</v>
      </c>
      <c r="S36" s="10"/>
      <c r="T36" s="10">
        <v>1102</v>
      </c>
      <c r="U36" s="10">
        <f t="shared" si="16"/>
        <v>0</v>
      </c>
      <c r="V36" s="10"/>
      <c r="W36" s="10">
        <v>427</v>
      </c>
      <c r="X36" s="10">
        <f t="shared" si="13"/>
        <v>0</v>
      </c>
      <c r="Y36" s="10"/>
      <c r="Z36" s="10">
        <v>13764</v>
      </c>
      <c r="AA36" s="10">
        <f t="shared" si="14"/>
        <v>0</v>
      </c>
      <c r="AB36" s="10"/>
      <c r="AC36" s="11">
        <v>4056</v>
      </c>
      <c r="AD36" s="10">
        <f t="shared" si="2"/>
        <v>0</v>
      </c>
      <c r="AE36" s="10"/>
      <c r="AF36" s="10">
        <v>12900</v>
      </c>
      <c r="AG36" s="10">
        <f t="shared" si="15"/>
        <v>0</v>
      </c>
      <c r="AH36" s="10">
        <v>1</v>
      </c>
      <c r="AI36" s="10">
        <v>5295</v>
      </c>
      <c r="AJ36" s="10">
        <f t="shared" si="3"/>
        <v>5295</v>
      </c>
      <c r="AK36" s="10">
        <v>1</v>
      </c>
      <c r="AL36" s="10">
        <v>995</v>
      </c>
      <c r="AM36" s="10">
        <f t="shared" si="4"/>
        <v>995</v>
      </c>
      <c r="AN36" s="10"/>
      <c r="AO36" s="10"/>
      <c r="AP36" s="10"/>
      <c r="AQ36" s="10">
        <v>1279</v>
      </c>
      <c r="AR36" s="10">
        <f t="shared" si="5"/>
        <v>0</v>
      </c>
      <c r="AS36" s="10"/>
      <c r="AT36" s="10">
        <v>267</v>
      </c>
      <c r="AU36" s="10">
        <f t="shared" si="6"/>
        <v>0</v>
      </c>
      <c r="AV36" s="10"/>
      <c r="AW36" s="10">
        <v>635</v>
      </c>
      <c r="AX36" s="10">
        <f t="shared" si="7"/>
        <v>0</v>
      </c>
      <c r="AY36" s="10"/>
      <c r="AZ36" s="10">
        <v>674</v>
      </c>
      <c r="BA36" s="10">
        <f t="shared" si="8"/>
        <v>0</v>
      </c>
      <c r="BB36" s="10"/>
      <c r="BC36" s="10">
        <v>55</v>
      </c>
      <c r="BD36" s="10">
        <f t="shared" si="9"/>
        <v>0</v>
      </c>
      <c r="BE36" s="10"/>
      <c r="BF36" s="10">
        <f t="shared" si="10"/>
        <v>0</v>
      </c>
      <c r="BG36" s="10">
        <v>4056</v>
      </c>
      <c r="BH36" s="10">
        <f t="shared" si="11"/>
        <v>17527</v>
      </c>
      <c r="BI36" s="13">
        <v>147482.67000000001</v>
      </c>
    </row>
    <row r="37" spans="1:61">
      <c r="A37" s="18">
        <v>35</v>
      </c>
      <c r="B37" s="9" t="s">
        <v>100</v>
      </c>
      <c r="C37" s="10">
        <v>5</v>
      </c>
      <c r="D37" s="10">
        <v>535</v>
      </c>
      <c r="E37" s="10">
        <f t="shared" si="0"/>
        <v>2675</v>
      </c>
      <c r="F37" s="10"/>
      <c r="G37" s="10"/>
      <c r="H37" s="10">
        <v>201</v>
      </c>
      <c r="I37" s="10"/>
      <c r="J37" s="10"/>
      <c r="K37" s="10">
        <v>841</v>
      </c>
      <c r="L37" s="10"/>
      <c r="M37" s="10"/>
      <c r="N37" s="10" t="s">
        <v>40</v>
      </c>
      <c r="O37" s="10"/>
      <c r="P37" s="10"/>
      <c r="Q37" s="10">
        <v>427.6</v>
      </c>
      <c r="R37" s="10">
        <f t="shared" si="12"/>
        <v>0</v>
      </c>
      <c r="S37" s="10"/>
      <c r="T37" s="10">
        <v>1102</v>
      </c>
      <c r="U37" s="10">
        <f t="shared" si="16"/>
        <v>0</v>
      </c>
      <c r="V37" s="10"/>
      <c r="W37" s="10">
        <v>427</v>
      </c>
      <c r="X37" s="10">
        <f t="shared" si="13"/>
        <v>0</v>
      </c>
      <c r="Y37" s="10">
        <v>1</v>
      </c>
      <c r="Z37" s="10">
        <v>13764</v>
      </c>
      <c r="AA37" s="10">
        <f t="shared" si="14"/>
        <v>13764</v>
      </c>
      <c r="AB37" s="10"/>
      <c r="AC37" s="11">
        <v>4056</v>
      </c>
      <c r="AD37" s="10">
        <f t="shared" si="2"/>
        <v>0</v>
      </c>
      <c r="AE37" s="10"/>
      <c r="AF37" s="10">
        <v>12900</v>
      </c>
      <c r="AG37" s="10">
        <f t="shared" si="15"/>
        <v>0</v>
      </c>
      <c r="AH37" s="10"/>
      <c r="AI37" s="10">
        <v>5295</v>
      </c>
      <c r="AJ37" s="10">
        <f t="shared" si="3"/>
        <v>0</v>
      </c>
      <c r="AK37" s="10"/>
      <c r="AL37" s="10">
        <v>995</v>
      </c>
      <c r="AM37" s="10">
        <f t="shared" si="4"/>
        <v>0</v>
      </c>
      <c r="AN37" s="10"/>
      <c r="AO37" s="10"/>
      <c r="AP37" s="10"/>
      <c r="AQ37" s="10">
        <v>1279</v>
      </c>
      <c r="AR37" s="10">
        <f t="shared" si="5"/>
        <v>0</v>
      </c>
      <c r="AS37" s="10"/>
      <c r="AT37" s="10">
        <v>267</v>
      </c>
      <c r="AU37" s="10">
        <f t="shared" si="6"/>
        <v>0</v>
      </c>
      <c r="AV37" s="10"/>
      <c r="AW37" s="10">
        <v>635</v>
      </c>
      <c r="AX37" s="10">
        <f t="shared" si="7"/>
        <v>0</v>
      </c>
      <c r="AY37" s="10"/>
      <c r="AZ37" s="10">
        <v>674</v>
      </c>
      <c r="BA37" s="10">
        <f t="shared" si="8"/>
        <v>0</v>
      </c>
      <c r="BB37" s="10"/>
      <c r="BC37" s="10">
        <v>55</v>
      </c>
      <c r="BD37" s="10">
        <f t="shared" si="9"/>
        <v>0</v>
      </c>
      <c r="BE37" s="10"/>
      <c r="BF37" s="10">
        <f t="shared" si="10"/>
        <v>0</v>
      </c>
      <c r="BG37" s="10">
        <v>4056</v>
      </c>
      <c r="BH37" s="10">
        <f t="shared" si="11"/>
        <v>16439</v>
      </c>
      <c r="BI37" s="13">
        <v>41918.19</v>
      </c>
    </row>
    <row r="38" spans="1:61">
      <c r="A38" s="18">
        <v>36</v>
      </c>
      <c r="B38" s="9" t="s">
        <v>101</v>
      </c>
      <c r="C38" s="10">
        <v>5</v>
      </c>
      <c r="D38" s="10">
        <v>535</v>
      </c>
      <c r="E38" s="10">
        <f t="shared" si="0"/>
        <v>2675</v>
      </c>
      <c r="F38" s="10"/>
      <c r="G38" s="10"/>
      <c r="H38" s="10">
        <v>201</v>
      </c>
      <c r="I38" s="10"/>
      <c r="J38" s="10">
        <v>8</v>
      </c>
      <c r="K38" s="10">
        <v>841</v>
      </c>
      <c r="L38" s="10">
        <f>K38*J38</f>
        <v>6728</v>
      </c>
      <c r="M38" s="10">
        <v>9.6999999999999993</v>
      </c>
      <c r="N38" s="10"/>
      <c r="O38" s="10">
        <f>M38*K38</f>
        <v>8157.7</v>
      </c>
      <c r="P38" s="10"/>
      <c r="Q38" s="10">
        <v>427.6</v>
      </c>
      <c r="R38" s="10">
        <f t="shared" si="12"/>
        <v>0</v>
      </c>
      <c r="S38" s="10"/>
      <c r="T38" s="10">
        <v>1102</v>
      </c>
      <c r="U38" s="10">
        <f t="shared" si="16"/>
        <v>0</v>
      </c>
      <c r="V38" s="10">
        <v>1</v>
      </c>
      <c r="W38" s="10">
        <v>427</v>
      </c>
      <c r="X38" s="10">
        <f t="shared" si="13"/>
        <v>427</v>
      </c>
      <c r="Y38" s="10"/>
      <c r="Z38" s="10">
        <v>13764</v>
      </c>
      <c r="AA38" s="10">
        <f t="shared" si="14"/>
        <v>0</v>
      </c>
      <c r="AB38" s="10"/>
      <c r="AC38" s="11">
        <v>4056</v>
      </c>
      <c r="AD38" s="10">
        <f t="shared" si="2"/>
        <v>0</v>
      </c>
      <c r="AE38" s="10"/>
      <c r="AF38" s="10">
        <v>12900</v>
      </c>
      <c r="AG38" s="10">
        <f t="shared" si="15"/>
        <v>0</v>
      </c>
      <c r="AH38" s="10"/>
      <c r="AI38" s="10">
        <v>5295</v>
      </c>
      <c r="AJ38" s="10">
        <f t="shared" si="3"/>
        <v>0</v>
      </c>
      <c r="AK38" s="10"/>
      <c r="AL38" s="10">
        <v>995</v>
      </c>
      <c r="AM38" s="10">
        <f t="shared" si="4"/>
        <v>0</v>
      </c>
      <c r="AN38" s="10"/>
      <c r="AO38" s="10"/>
      <c r="AP38" s="10"/>
      <c r="AQ38" s="10">
        <v>1279</v>
      </c>
      <c r="AR38" s="10">
        <f t="shared" si="5"/>
        <v>0</v>
      </c>
      <c r="AS38" s="10"/>
      <c r="AT38" s="10">
        <v>267</v>
      </c>
      <c r="AU38" s="10">
        <f t="shared" si="6"/>
        <v>0</v>
      </c>
      <c r="AV38" s="10">
        <v>1</v>
      </c>
      <c r="AW38" s="10">
        <v>635</v>
      </c>
      <c r="AX38" s="10">
        <f t="shared" si="7"/>
        <v>635</v>
      </c>
      <c r="AY38" s="10"/>
      <c r="AZ38" s="10">
        <v>674</v>
      </c>
      <c r="BA38" s="10">
        <f t="shared" si="8"/>
        <v>0</v>
      </c>
      <c r="BB38" s="10"/>
      <c r="BC38" s="10">
        <v>55</v>
      </c>
      <c r="BD38" s="10">
        <f t="shared" si="9"/>
        <v>0</v>
      </c>
      <c r="BE38" s="10"/>
      <c r="BF38" s="10">
        <f t="shared" si="10"/>
        <v>0</v>
      </c>
      <c r="BG38" s="10">
        <v>4056</v>
      </c>
      <c r="BH38" s="10">
        <f t="shared" si="11"/>
        <v>18622.7</v>
      </c>
      <c r="BI38" s="13">
        <v>34649.760000000002</v>
      </c>
    </row>
    <row r="39" spans="1:61">
      <c r="A39" s="18">
        <v>37</v>
      </c>
      <c r="B39" s="9" t="s">
        <v>102</v>
      </c>
      <c r="C39" s="10"/>
      <c r="D39" s="10">
        <v>535</v>
      </c>
      <c r="E39" s="10">
        <f t="shared" si="0"/>
        <v>0</v>
      </c>
      <c r="F39" s="10"/>
      <c r="G39" s="10"/>
      <c r="H39" s="10">
        <v>201</v>
      </c>
      <c r="I39" s="10"/>
      <c r="J39" s="10">
        <v>2</v>
      </c>
      <c r="K39" s="10">
        <v>841</v>
      </c>
      <c r="L39" s="10">
        <f>K39*J39</f>
        <v>1682</v>
      </c>
      <c r="M39" s="10">
        <v>2.5</v>
      </c>
      <c r="N39" s="10"/>
      <c r="O39" s="10">
        <f>M39*K39</f>
        <v>2102.5</v>
      </c>
      <c r="P39" s="10">
        <v>1</v>
      </c>
      <c r="Q39" s="10">
        <v>427.6</v>
      </c>
      <c r="R39" s="10">
        <f t="shared" si="12"/>
        <v>427.6</v>
      </c>
      <c r="S39" s="10"/>
      <c r="T39" s="10">
        <v>1102</v>
      </c>
      <c r="U39" s="10">
        <f t="shared" si="16"/>
        <v>0</v>
      </c>
      <c r="V39" s="10"/>
      <c r="W39" s="10">
        <v>427</v>
      </c>
      <c r="X39" s="10">
        <f t="shared" si="13"/>
        <v>0</v>
      </c>
      <c r="Y39" s="10"/>
      <c r="Z39" s="10">
        <v>13764</v>
      </c>
      <c r="AA39" s="10">
        <f t="shared" si="14"/>
        <v>0</v>
      </c>
      <c r="AB39" s="10"/>
      <c r="AC39" s="11">
        <v>4056</v>
      </c>
      <c r="AD39" s="10">
        <f t="shared" si="2"/>
        <v>0</v>
      </c>
      <c r="AE39" s="10"/>
      <c r="AF39" s="10">
        <v>12900</v>
      </c>
      <c r="AG39" s="10">
        <f t="shared" si="15"/>
        <v>0</v>
      </c>
      <c r="AH39" s="10"/>
      <c r="AI39" s="10">
        <v>5295</v>
      </c>
      <c r="AJ39" s="10">
        <f t="shared" si="3"/>
        <v>0</v>
      </c>
      <c r="AK39" s="10">
        <v>1</v>
      </c>
      <c r="AL39" s="10">
        <v>995</v>
      </c>
      <c r="AM39" s="10">
        <f t="shared" si="4"/>
        <v>995</v>
      </c>
      <c r="AN39" s="10"/>
      <c r="AO39" s="10"/>
      <c r="AP39" s="10"/>
      <c r="AQ39" s="10">
        <v>1279</v>
      </c>
      <c r="AR39" s="10">
        <f t="shared" si="5"/>
        <v>0</v>
      </c>
      <c r="AS39" s="10"/>
      <c r="AT39" s="10">
        <v>267</v>
      </c>
      <c r="AU39" s="10">
        <f t="shared" si="6"/>
        <v>0</v>
      </c>
      <c r="AV39" s="10"/>
      <c r="AW39" s="10">
        <v>635</v>
      </c>
      <c r="AX39" s="10">
        <f t="shared" si="7"/>
        <v>0</v>
      </c>
      <c r="AY39" s="10"/>
      <c r="AZ39" s="10">
        <v>674</v>
      </c>
      <c r="BA39" s="10">
        <f t="shared" si="8"/>
        <v>0</v>
      </c>
      <c r="BB39" s="10"/>
      <c r="BC39" s="10">
        <v>55</v>
      </c>
      <c r="BD39" s="10">
        <f t="shared" si="9"/>
        <v>0</v>
      </c>
      <c r="BE39" s="10"/>
      <c r="BF39" s="10">
        <f t="shared" si="10"/>
        <v>0</v>
      </c>
      <c r="BG39" s="10">
        <v>4056</v>
      </c>
      <c r="BH39" s="10">
        <f t="shared" si="11"/>
        <v>5207.1000000000004</v>
      </c>
      <c r="BI39" s="13">
        <v>85261.56</v>
      </c>
    </row>
    <row r="40" spans="1:61">
      <c r="A40" s="18">
        <v>38</v>
      </c>
      <c r="B40" s="9" t="s">
        <v>103</v>
      </c>
      <c r="C40" s="10">
        <v>15</v>
      </c>
      <c r="D40" s="10">
        <v>535</v>
      </c>
      <c r="E40" s="10">
        <f t="shared" si="0"/>
        <v>8025</v>
      </c>
      <c r="F40" s="10"/>
      <c r="G40" s="10"/>
      <c r="H40" s="10">
        <v>201</v>
      </c>
      <c r="I40" s="10"/>
      <c r="J40" s="10">
        <v>15</v>
      </c>
      <c r="K40" s="10">
        <v>841</v>
      </c>
      <c r="L40" s="10">
        <f>K40*J40</f>
        <v>12615</v>
      </c>
      <c r="M40" s="10">
        <v>12</v>
      </c>
      <c r="N40" s="10"/>
      <c r="O40" s="10">
        <f>M40*K40</f>
        <v>10092</v>
      </c>
      <c r="P40" s="10"/>
      <c r="Q40" s="10">
        <v>427.6</v>
      </c>
      <c r="R40" s="10">
        <f t="shared" si="12"/>
        <v>0</v>
      </c>
      <c r="S40" s="10"/>
      <c r="T40" s="10">
        <v>1102</v>
      </c>
      <c r="U40" s="10">
        <f t="shared" si="16"/>
        <v>0</v>
      </c>
      <c r="V40" s="10"/>
      <c r="W40" s="10">
        <v>427</v>
      </c>
      <c r="X40" s="10">
        <f t="shared" si="13"/>
        <v>0</v>
      </c>
      <c r="Y40" s="10"/>
      <c r="Z40" s="10">
        <v>13764</v>
      </c>
      <c r="AA40" s="10">
        <f t="shared" si="14"/>
        <v>0</v>
      </c>
      <c r="AB40" s="10"/>
      <c r="AC40" s="11">
        <v>4056</v>
      </c>
      <c r="AD40" s="10">
        <f t="shared" si="2"/>
        <v>0</v>
      </c>
      <c r="AE40" s="10"/>
      <c r="AF40" s="10">
        <v>12900</v>
      </c>
      <c r="AG40" s="10">
        <f t="shared" si="15"/>
        <v>0</v>
      </c>
      <c r="AH40" s="10">
        <v>1</v>
      </c>
      <c r="AI40" s="10">
        <v>5295</v>
      </c>
      <c r="AJ40" s="10">
        <f t="shared" si="3"/>
        <v>5295</v>
      </c>
      <c r="AK40" s="10"/>
      <c r="AL40" s="10">
        <v>995</v>
      </c>
      <c r="AM40" s="10">
        <f t="shared" si="4"/>
        <v>0</v>
      </c>
      <c r="AN40" s="10"/>
      <c r="AO40" s="10"/>
      <c r="AP40" s="10"/>
      <c r="AQ40" s="10">
        <v>1279</v>
      </c>
      <c r="AR40" s="10">
        <f t="shared" si="5"/>
        <v>0</v>
      </c>
      <c r="AS40" s="10"/>
      <c r="AT40" s="10">
        <v>267</v>
      </c>
      <c r="AU40" s="10">
        <f t="shared" si="6"/>
        <v>0</v>
      </c>
      <c r="AV40" s="10"/>
      <c r="AW40" s="10">
        <v>635</v>
      </c>
      <c r="AX40" s="10">
        <f t="shared" si="7"/>
        <v>0</v>
      </c>
      <c r="AY40" s="10"/>
      <c r="AZ40" s="10">
        <v>674</v>
      </c>
      <c r="BA40" s="10">
        <f t="shared" si="8"/>
        <v>0</v>
      </c>
      <c r="BB40" s="10"/>
      <c r="BC40" s="10">
        <v>55</v>
      </c>
      <c r="BD40" s="10">
        <f t="shared" si="9"/>
        <v>0</v>
      </c>
      <c r="BE40" s="10"/>
      <c r="BF40" s="10">
        <f t="shared" si="10"/>
        <v>0</v>
      </c>
      <c r="BG40" s="10">
        <v>4056</v>
      </c>
      <c r="BH40" s="10">
        <f t="shared" si="11"/>
        <v>36027</v>
      </c>
      <c r="BI40" s="13">
        <v>47375.45</v>
      </c>
    </row>
    <row r="41" spans="1:61">
      <c r="A41" s="18">
        <v>39</v>
      </c>
      <c r="B41" s="9" t="s">
        <v>104</v>
      </c>
      <c r="C41" s="10">
        <v>3</v>
      </c>
      <c r="D41" s="10">
        <v>535</v>
      </c>
      <c r="E41" s="10">
        <f t="shared" si="0"/>
        <v>1605</v>
      </c>
      <c r="F41" s="10"/>
      <c r="G41" s="10"/>
      <c r="H41" s="10">
        <v>201</v>
      </c>
      <c r="I41" s="10"/>
      <c r="J41" s="10">
        <v>6</v>
      </c>
      <c r="K41" s="10">
        <v>841</v>
      </c>
      <c r="L41" s="10">
        <f>K41*J41</f>
        <v>5046</v>
      </c>
      <c r="M41" s="10">
        <v>4</v>
      </c>
      <c r="N41" s="10" t="s">
        <v>40</v>
      </c>
      <c r="O41" s="10">
        <f>M41*K41</f>
        <v>3364</v>
      </c>
      <c r="P41" s="10"/>
      <c r="Q41" s="10">
        <v>427.6</v>
      </c>
      <c r="R41" s="10">
        <f t="shared" si="12"/>
        <v>0</v>
      </c>
      <c r="S41" s="10">
        <v>1</v>
      </c>
      <c r="T41" s="10">
        <v>1102</v>
      </c>
      <c r="U41" s="10">
        <f t="shared" si="16"/>
        <v>1102</v>
      </c>
      <c r="V41" s="10">
        <v>1</v>
      </c>
      <c r="W41" s="10">
        <v>427</v>
      </c>
      <c r="X41" s="10">
        <f t="shared" si="13"/>
        <v>427</v>
      </c>
      <c r="Y41" s="10">
        <v>1</v>
      </c>
      <c r="Z41" s="10">
        <v>13764</v>
      </c>
      <c r="AA41" s="10">
        <f t="shared" si="14"/>
        <v>13764</v>
      </c>
      <c r="AB41" s="10"/>
      <c r="AC41" s="11">
        <v>4056</v>
      </c>
      <c r="AD41" s="10">
        <f t="shared" si="2"/>
        <v>0</v>
      </c>
      <c r="AE41" s="10"/>
      <c r="AF41" s="10">
        <v>12900</v>
      </c>
      <c r="AG41" s="10">
        <f t="shared" si="15"/>
        <v>0</v>
      </c>
      <c r="AH41" s="10">
        <v>1</v>
      </c>
      <c r="AI41" s="10">
        <v>5295</v>
      </c>
      <c r="AJ41" s="10">
        <f t="shared" si="3"/>
        <v>5295</v>
      </c>
      <c r="AK41" s="10">
        <v>1</v>
      </c>
      <c r="AL41" s="10">
        <v>995</v>
      </c>
      <c r="AM41" s="10">
        <f t="shared" si="4"/>
        <v>995</v>
      </c>
      <c r="AN41" s="10"/>
      <c r="AO41" s="10"/>
      <c r="AP41" s="10"/>
      <c r="AQ41" s="10">
        <v>1279</v>
      </c>
      <c r="AR41" s="10">
        <f t="shared" si="5"/>
        <v>0</v>
      </c>
      <c r="AS41" s="10"/>
      <c r="AT41" s="10">
        <v>267</v>
      </c>
      <c r="AU41" s="10">
        <f t="shared" si="6"/>
        <v>0</v>
      </c>
      <c r="AV41" s="10"/>
      <c r="AW41" s="10">
        <v>635</v>
      </c>
      <c r="AX41" s="10">
        <f t="shared" si="7"/>
        <v>0</v>
      </c>
      <c r="AY41" s="10"/>
      <c r="AZ41" s="10">
        <v>674</v>
      </c>
      <c r="BA41" s="10">
        <f t="shared" si="8"/>
        <v>0</v>
      </c>
      <c r="BB41" s="10"/>
      <c r="BC41" s="10">
        <v>55</v>
      </c>
      <c r="BD41" s="10">
        <f t="shared" si="9"/>
        <v>0</v>
      </c>
      <c r="BE41" s="10"/>
      <c r="BF41" s="10">
        <f t="shared" si="10"/>
        <v>0</v>
      </c>
      <c r="BG41" s="10">
        <v>4056</v>
      </c>
      <c r="BH41" s="10">
        <f t="shared" si="11"/>
        <v>31598</v>
      </c>
      <c r="BI41" s="13">
        <v>76597.64</v>
      </c>
    </row>
    <row r="42" spans="1:61">
      <c r="A42" s="18">
        <v>40</v>
      </c>
      <c r="B42" s="9" t="s">
        <v>105</v>
      </c>
      <c r="C42" s="10"/>
      <c r="D42" s="10">
        <v>535</v>
      </c>
      <c r="E42" s="10">
        <f t="shared" si="0"/>
        <v>0</v>
      </c>
      <c r="F42" s="10"/>
      <c r="G42" s="10"/>
      <c r="H42" s="10">
        <v>201</v>
      </c>
      <c r="I42" s="10"/>
      <c r="J42" s="10">
        <v>4</v>
      </c>
      <c r="K42" s="10">
        <v>841</v>
      </c>
      <c r="L42" s="10">
        <f t="shared" ref="L42:L55" si="18">K42*J42</f>
        <v>3364</v>
      </c>
      <c r="M42" s="10"/>
      <c r="N42" s="10"/>
      <c r="O42" s="10"/>
      <c r="P42" s="10">
        <v>2</v>
      </c>
      <c r="Q42" s="10">
        <v>427.6</v>
      </c>
      <c r="R42" s="10">
        <f t="shared" si="12"/>
        <v>855.2</v>
      </c>
      <c r="S42" s="10"/>
      <c r="T42" s="10">
        <v>1102</v>
      </c>
      <c r="U42" s="10">
        <f t="shared" si="16"/>
        <v>0</v>
      </c>
      <c r="V42" s="10">
        <v>1</v>
      </c>
      <c r="W42" s="10">
        <v>427</v>
      </c>
      <c r="X42" s="10">
        <f t="shared" si="13"/>
        <v>427</v>
      </c>
      <c r="Y42" s="10"/>
      <c r="Z42" s="10">
        <v>13764</v>
      </c>
      <c r="AA42" s="10">
        <f t="shared" si="14"/>
        <v>0</v>
      </c>
      <c r="AB42" s="10"/>
      <c r="AC42" s="11">
        <v>4056</v>
      </c>
      <c r="AD42" s="10">
        <f t="shared" si="2"/>
        <v>0</v>
      </c>
      <c r="AE42" s="10"/>
      <c r="AF42" s="10">
        <v>12900</v>
      </c>
      <c r="AG42" s="10">
        <f t="shared" si="15"/>
        <v>0</v>
      </c>
      <c r="AH42" s="10"/>
      <c r="AI42" s="10">
        <v>5295</v>
      </c>
      <c r="AJ42" s="10">
        <f t="shared" si="3"/>
        <v>0</v>
      </c>
      <c r="AK42" s="10"/>
      <c r="AL42" s="10">
        <v>995</v>
      </c>
      <c r="AM42" s="10">
        <f t="shared" si="4"/>
        <v>0</v>
      </c>
      <c r="AN42" s="10"/>
      <c r="AO42" s="10"/>
      <c r="AP42" s="10"/>
      <c r="AQ42" s="10">
        <v>1279</v>
      </c>
      <c r="AR42" s="10">
        <f t="shared" si="5"/>
        <v>0</v>
      </c>
      <c r="AS42" s="10"/>
      <c r="AT42" s="10">
        <v>267</v>
      </c>
      <c r="AU42" s="10">
        <f t="shared" si="6"/>
        <v>0</v>
      </c>
      <c r="AV42" s="10"/>
      <c r="AW42" s="10">
        <v>635</v>
      </c>
      <c r="AX42" s="10">
        <f t="shared" si="7"/>
        <v>0</v>
      </c>
      <c r="AY42" s="10"/>
      <c r="AZ42" s="10">
        <v>674</v>
      </c>
      <c r="BA42" s="10">
        <f t="shared" si="8"/>
        <v>0</v>
      </c>
      <c r="BB42" s="10"/>
      <c r="BC42" s="10">
        <v>55</v>
      </c>
      <c r="BD42" s="10">
        <f t="shared" si="9"/>
        <v>0</v>
      </c>
      <c r="BE42" s="10"/>
      <c r="BF42" s="10">
        <f t="shared" si="10"/>
        <v>0</v>
      </c>
      <c r="BG42" s="10">
        <v>4056</v>
      </c>
      <c r="BH42" s="10">
        <f t="shared" si="11"/>
        <v>4646.2</v>
      </c>
      <c r="BI42" s="13">
        <v>115745.63</v>
      </c>
    </row>
    <row r="43" spans="1:61">
      <c r="A43" s="18">
        <v>41</v>
      </c>
      <c r="B43" s="9" t="s">
        <v>106</v>
      </c>
      <c r="C43" s="10"/>
      <c r="D43" s="10">
        <v>535</v>
      </c>
      <c r="E43" s="10">
        <f t="shared" si="0"/>
        <v>0</v>
      </c>
      <c r="F43" s="10"/>
      <c r="G43" s="10"/>
      <c r="H43" s="10">
        <v>201</v>
      </c>
      <c r="I43" s="10"/>
      <c r="J43" s="10">
        <v>64</v>
      </c>
      <c r="K43" s="10">
        <v>841</v>
      </c>
      <c r="L43" s="10">
        <f t="shared" si="18"/>
        <v>53824</v>
      </c>
      <c r="M43" s="10">
        <v>11</v>
      </c>
      <c r="N43" s="10" t="s">
        <v>107</v>
      </c>
      <c r="O43" s="10">
        <f>M43*K43</f>
        <v>9251</v>
      </c>
      <c r="P43" s="10"/>
      <c r="Q43" s="10">
        <v>427.6</v>
      </c>
      <c r="R43" s="10">
        <f t="shared" si="12"/>
        <v>0</v>
      </c>
      <c r="S43" s="10"/>
      <c r="T43" s="10">
        <v>1102</v>
      </c>
      <c r="U43" s="10">
        <f t="shared" si="16"/>
        <v>0</v>
      </c>
      <c r="V43" s="10"/>
      <c r="W43" s="10">
        <v>427</v>
      </c>
      <c r="X43" s="10">
        <f t="shared" si="13"/>
        <v>0</v>
      </c>
      <c r="Y43" s="10">
        <v>1</v>
      </c>
      <c r="Z43" s="10">
        <v>13764</v>
      </c>
      <c r="AA43" s="10">
        <f t="shared" si="14"/>
        <v>13764</v>
      </c>
      <c r="AB43" s="10"/>
      <c r="AC43" s="11">
        <v>4056</v>
      </c>
      <c r="AD43" s="10">
        <f t="shared" si="2"/>
        <v>0</v>
      </c>
      <c r="AE43" s="10"/>
      <c r="AF43" s="10">
        <v>12900</v>
      </c>
      <c r="AG43" s="10">
        <f t="shared" si="15"/>
        <v>0</v>
      </c>
      <c r="AH43" s="10">
        <v>1</v>
      </c>
      <c r="AI43" s="10">
        <v>5295</v>
      </c>
      <c r="AJ43" s="10">
        <f t="shared" si="3"/>
        <v>5295</v>
      </c>
      <c r="AK43" s="10"/>
      <c r="AL43" s="10">
        <v>995</v>
      </c>
      <c r="AM43" s="10">
        <f t="shared" si="4"/>
        <v>0</v>
      </c>
      <c r="AN43" s="10"/>
      <c r="AO43" s="10"/>
      <c r="AP43" s="10"/>
      <c r="AQ43" s="10">
        <v>1279</v>
      </c>
      <c r="AR43" s="10">
        <f t="shared" si="5"/>
        <v>0</v>
      </c>
      <c r="AS43" s="10"/>
      <c r="AT43" s="10">
        <v>267</v>
      </c>
      <c r="AU43" s="10">
        <f t="shared" si="6"/>
        <v>0</v>
      </c>
      <c r="AV43" s="10"/>
      <c r="AW43" s="10">
        <v>635</v>
      </c>
      <c r="AX43" s="10">
        <f t="shared" si="7"/>
        <v>0</v>
      </c>
      <c r="AY43" s="10"/>
      <c r="AZ43" s="10">
        <v>674</v>
      </c>
      <c r="BA43" s="10">
        <f t="shared" si="8"/>
        <v>0</v>
      </c>
      <c r="BB43" s="10"/>
      <c r="BC43" s="10">
        <v>55</v>
      </c>
      <c r="BD43" s="10">
        <f t="shared" si="9"/>
        <v>0</v>
      </c>
      <c r="BE43" s="10"/>
      <c r="BF43" s="10">
        <f t="shared" si="10"/>
        <v>0</v>
      </c>
      <c r="BG43" s="10">
        <v>4056</v>
      </c>
      <c r="BH43" s="10">
        <f t="shared" si="11"/>
        <v>82134</v>
      </c>
      <c r="BI43" s="13">
        <v>200154.45</v>
      </c>
    </row>
    <row r="44" spans="1:61">
      <c r="A44" s="18">
        <v>42</v>
      </c>
      <c r="B44" s="9" t="s">
        <v>108</v>
      </c>
      <c r="C44" s="10"/>
      <c r="D44" s="10">
        <v>535</v>
      </c>
      <c r="E44" s="10">
        <f t="shared" si="0"/>
        <v>0</v>
      </c>
      <c r="F44" s="10"/>
      <c r="G44" s="10"/>
      <c r="H44" s="10">
        <v>201</v>
      </c>
      <c r="I44" s="10"/>
      <c r="J44" s="10">
        <v>16</v>
      </c>
      <c r="K44" s="10">
        <v>841</v>
      </c>
      <c r="L44" s="10">
        <f t="shared" si="18"/>
        <v>13456</v>
      </c>
      <c r="M44" s="10"/>
      <c r="N44" s="10"/>
      <c r="O44" s="10"/>
      <c r="P44" s="10"/>
      <c r="Q44" s="10">
        <v>427.6</v>
      </c>
      <c r="R44" s="10">
        <f t="shared" si="12"/>
        <v>0</v>
      </c>
      <c r="S44" s="10"/>
      <c r="T44" s="10">
        <v>1102</v>
      </c>
      <c r="U44" s="10">
        <f t="shared" si="16"/>
        <v>0</v>
      </c>
      <c r="V44" s="10"/>
      <c r="W44" s="10">
        <v>427</v>
      </c>
      <c r="X44" s="10">
        <f t="shared" si="13"/>
        <v>0</v>
      </c>
      <c r="Y44" s="10"/>
      <c r="Z44" s="10">
        <v>13764</v>
      </c>
      <c r="AA44" s="10">
        <f t="shared" si="14"/>
        <v>0</v>
      </c>
      <c r="AB44" s="10">
        <v>3</v>
      </c>
      <c r="AC44" s="11">
        <v>4056</v>
      </c>
      <c r="AD44" s="10">
        <f t="shared" si="2"/>
        <v>12168</v>
      </c>
      <c r="AE44" s="10"/>
      <c r="AF44" s="10">
        <v>12900</v>
      </c>
      <c r="AG44" s="10">
        <f t="shared" si="15"/>
        <v>0</v>
      </c>
      <c r="AH44" s="10">
        <v>1</v>
      </c>
      <c r="AI44" s="10">
        <v>5295</v>
      </c>
      <c r="AJ44" s="10">
        <f t="shared" si="3"/>
        <v>5295</v>
      </c>
      <c r="AK44" s="10">
        <v>1</v>
      </c>
      <c r="AL44" s="10">
        <v>995</v>
      </c>
      <c r="AM44" s="10">
        <f t="shared" si="4"/>
        <v>995</v>
      </c>
      <c r="AN44" s="10"/>
      <c r="AO44" s="10"/>
      <c r="AP44" s="10"/>
      <c r="AQ44" s="10">
        <v>1279</v>
      </c>
      <c r="AR44" s="10">
        <f t="shared" si="5"/>
        <v>0</v>
      </c>
      <c r="AS44" s="10"/>
      <c r="AT44" s="10">
        <v>267</v>
      </c>
      <c r="AU44" s="10">
        <f t="shared" si="6"/>
        <v>0</v>
      </c>
      <c r="AV44" s="10"/>
      <c r="AW44" s="10">
        <v>635</v>
      </c>
      <c r="AX44" s="10">
        <f t="shared" si="7"/>
        <v>0</v>
      </c>
      <c r="AY44" s="10"/>
      <c r="AZ44" s="10">
        <v>674</v>
      </c>
      <c r="BA44" s="10">
        <f t="shared" si="8"/>
        <v>0</v>
      </c>
      <c r="BB44" s="10"/>
      <c r="BC44" s="10">
        <v>55</v>
      </c>
      <c r="BD44" s="10">
        <f t="shared" si="9"/>
        <v>0</v>
      </c>
      <c r="BE44" s="10"/>
      <c r="BF44" s="10">
        <f t="shared" si="10"/>
        <v>0</v>
      </c>
      <c r="BG44" s="10">
        <v>4056</v>
      </c>
      <c r="BH44" s="10">
        <f t="shared" si="11"/>
        <v>31914</v>
      </c>
      <c r="BI44" s="13">
        <v>442566.77</v>
      </c>
    </row>
    <row r="45" spans="1:61">
      <c r="A45" s="18">
        <v>43</v>
      </c>
      <c r="B45" s="9" t="s">
        <v>109</v>
      </c>
      <c r="C45" s="10"/>
      <c r="D45" s="10">
        <v>535</v>
      </c>
      <c r="E45" s="10">
        <f t="shared" si="0"/>
        <v>0</v>
      </c>
      <c r="F45" s="10"/>
      <c r="G45" s="10"/>
      <c r="H45" s="10">
        <v>201</v>
      </c>
      <c r="I45" s="10"/>
      <c r="J45" s="10">
        <v>0.6</v>
      </c>
      <c r="K45" s="10">
        <v>841</v>
      </c>
      <c r="L45" s="10">
        <f t="shared" si="18"/>
        <v>504.59999999999997</v>
      </c>
      <c r="M45" s="10"/>
      <c r="N45" s="10"/>
      <c r="O45" s="10"/>
      <c r="P45" s="10">
        <v>1</v>
      </c>
      <c r="Q45" s="10">
        <v>427.6</v>
      </c>
      <c r="R45" s="10">
        <f t="shared" si="12"/>
        <v>427.6</v>
      </c>
      <c r="S45" s="10"/>
      <c r="T45" s="10">
        <v>1102</v>
      </c>
      <c r="U45" s="10">
        <f t="shared" si="16"/>
        <v>0</v>
      </c>
      <c r="V45" s="10"/>
      <c r="W45" s="10">
        <v>427</v>
      </c>
      <c r="X45" s="10">
        <f t="shared" si="13"/>
        <v>0</v>
      </c>
      <c r="Y45" s="10"/>
      <c r="Z45" s="10">
        <v>13764</v>
      </c>
      <c r="AA45" s="10">
        <f t="shared" si="14"/>
        <v>0</v>
      </c>
      <c r="AB45" s="10"/>
      <c r="AC45" s="11">
        <v>4056</v>
      </c>
      <c r="AD45" s="10">
        <f t="shared" si="2"/>
        <v>0</v>
      </c>
      <c r="AE45" s="10"/>
      <c r="AF45" s="10">
        <v>12900</v>
      </c>
      <c r="AG45" s="10">
        <f t="shared" si="15"/>
        <v>0</v>
      </c>
      <c r="AH45" s="10"/>
      <c r="AI45" s="10">
        <v>5295</v>
      </c>
      <c r="AJ45" s="10">
        <f t="shared" si="3"/>
        <v>0</v>
      </c>
      <c r="AK45" s="10"/>
      <c r="AL45" s="10">
        <v>995</v>
      </c>
      <c r="AM45" s="10">
        <f t="shared" si="4"/>
        <v>0</v>
      </c>
      <c r="AN45" s="10"/>
      <c r="AO45" s="10"/>
      <c r="AP45" s="10"/>
      <c r="AQ45" s="10">
        <v>1279</v>
      </c>
      <c r="AR45" s="10">
        <f t="shared" si="5"/>
        <v>0</v>
      </c>
      <c r="AS45" s="10"/>
      <c r="AT45" s="10">
        <v>267</v>
      </c>
      <c r="AU45" s="10">
        <f t="shared" si="6"/>
        <v>0</v>
      </c>
      <c r="AV45" s="10"/>
      <c r="AW45" s="10">
        <v>635</v>
      </c>
      <c r="AX45" s="10">
        <f t="shared" si="7"/>
        <v>0</v>
      </c>
      <c r="AY45" s="10"/>
      <c r="AZ45" s="10">
        <v>674</v>
      </c>
      <c r="BA45" s="10">
        <f t="shared" si="8"/>
        <v>0</v>
      </c>
      <c r="BB45" s="10"/>
      <c r="BC45" s="10">
        <v>55</v>
      </c>
      <c r="BD45" s="10">
        <f t="shared" si="9"/>
        <v>0</v>
      </c>
      <c r="BE45" s="10"/>
      <c r="BF45" s="10">
        <f t="shared" si="10"/>
        <v>0</v>
      </c>
      <c r="BG45" s="10">
        <v>4056</v>
      </c>
      <c r="BH45" s="10">
        <f t="shared" si="11"/>
        <v>932.2</v>
      </c>
      <c r="BI45" s="13">
        <v>41832.080000000002</v>
      </c>
    </row>
    <row r="46" spans="1:61">
      <c r="A46" s="18">
        <v>44</v>
      </c>
      <c r="B46" s="9" t="s">
        <v>110</v>
      </c>
      <c r="C46" s="10"/>
      <c r="D46" s="10">
        <v>535</v>
      </c>
      <c r="E46" s="10">
        <f t="shared" si="0"/>
        <v>0</v>
      </c>
      <c r="F46" s="10"/>
      <c r="G46" s="10"/>
      <c r="H46" s="10">
        <v>201</v>
      </c>
      <c r="I46" s="10"/>
      <c r="J46" s="10">
        <v>1</v>
      </c>
      <c r="K46" s="10">
        <v>841</v>
      </c>
      <c r="L46" s="10">
        <f t="shared" si="18"/>
        <v>841</v>
      </c>
      <c r="M46" s="10">
        <v>1</v>
      </c>
      <c r="N46" s="10"/>
      <c r="O46" s="10">
        <f>M46*K46</f>
        <v>841</v>
      </c>
      <c r="P46" s="10">
        <v>1</v>
      </c>
      <c r="Q46" s="10">
        <v>427.6</v>
      </c>
      <c r="R46" s="10">
        <f t="shared" si="12"/>
        <v>427.6</v>
      </c>
      <c r="S46" s="10"/>
      <c r="T46" s="10">
        <v>1102</v>
      </c>
      <c r="U46" s="10">
        <f t="shared" si="16"/>
        <v>0</v>
      </c>
      <c r="V46" s="10">
        <v>1</v>
      </c>
      <c r="W46" s="10">
        <v>427</v>
      </c>
      <c r="X46" s="10">
        <f t="shared" si="13"/>
        <v>427</v>
      </c>
      <c r="Y46" s="10"/>
      <c r="Z46" s="10">
        <v>13764</v>
      </c>
      <c r="AA46" s="10">
        <f t="shared" si="14"/>
        <v>0</v>
      </c>
      <c r="AB46" s="10"/>
      <c r="AC46" s="11">
        <v>4056</v>
      </c>
      <c r="AD46" s="10">
        <f t="shared" si="2"/>
        <v>0</v>
      </c>
      <c r="AE46" s="10"/>
      <c r="AF46" s="10">
        <v>12900</v>
      </c>
      <c r="AG46" s="10">
        <f t="shared" si="15"/>
        <v>0</v>
      </c>
      <c r="AH46" s="10">
        <v>1</v>
      </c>
      <c r="AI46" s="10">
        <v>5295</v>
      </c>
      <c r="AJ46" s="10">
        <f t="shared" si="3"/>
        <v>5295</v>
      </c>
      <c r="AK46" s="10"/>
      <c r="AL46" s="10">
        <v>995</v>
      </c>
      <c r="AM46" s="10">
        <f t="shared" si="4"/>
        <v>0</v>
      </c>
      <c r="AN46" s="10"/>
      <c r="AO46" s="10"/>
      <c r="AP46" s="10"/>
      <c r="AQ46" s="10">
        <v>1279</v>
      </c>
      <c r="AR46" s="10">
        <f t="shared" si="5"/>
        <v>0</v>
      </c>
      <c r="AS46" s="10"/>
      <c r="AT46" s="10">
        <v>267</v>
      </c>
      <c r="AU46" s="10">
        <f t="shared" si="6"/>
        <v>0</v>
      </c>
      <c r="AV46" s="10"/>
      <c r="AW46" s="10">
        <v>635</v>
      </c>
      <c r="AX46" s="10">
        <f t="shared" si="7"/>
        <v>0</v>
      </c>
      <c r="AY46" s="10"/>
      <c r="AZ46" s="10">
        <v>674</v>
      </c>
      <c r="BA46" s="10">
        <f t="shared" si="8"/>
        <v>0</v>
      </c>
      <c r="BB46" s="10"/>
      <c r="BC46" s="10">
        <v>55</v>
      </c>
      <c r="BD46" s="10">
        <f t="shared" si="9"/>
        <v>0</v>
      </c>
      <c r="BE46" s="10"/>
      <c r="BF46" s="10">
        <f t="shared" si="10"/>
        <v>0</v>
      </c>
      <c r="BG46" s="10">
        <v>4056</v>
      </c>
      <c r="BH46" s="10">
        <f t="shared" si="11"/>
        <v>7831.6</v>
      </c>
      <c r="BI46" s="13">
        <v>33895.599999999999</v>
      </c>
    </row>
    <row r="47" spans="1:61">
      <c r="A47" s="18">
        <v>45</v>
      </c>
      <c r="B47" s="9" t="s">
        <v>111</v>
      </c>
      <c r="C47" s="10"/>
      <c r="D47" s="10">
        <v>535</v>
      </c>
      <c r="E47" s="10">
        <f t="shared" si="0"/>
        <v>0</v>
      </c>
      <c r="F47" s="10"/>
      <c r="G47" s="10"/>
      <c r="H47" s="10">
        <v>201</v>
      </c>
      <c r="I47" s="10"/>
      <c r="J47" s="10">
        <v>3</v>
      </c>
      <c r="K47" s="10">
        <v>841</v>
      </c>
      <c r="L47" s="10">
        <f t="shared" si="18"/>
        <v>2523</v>
      </c>
      <c r="M47" s="10">
        <v>0.5</v>
      </c>
      <c r="N47" s="10">
        <v>3</v>
      </c>
      <c r="O47" s="10">
        <f>M47*K47</f>
        <v>420.5</v>
      </c>
      <c r="P47" s="10">
        <v>2</v>
      </c>
      <c r="Q47" s="10">
        <v>427.6</v>
      </c>
      <c r="R47" s="10">
        <f t="shared" si="12"/>
        <v>855.2</v>
      </c>
      <c r="S47" s="10"/>
      <c r="T47" s="10">
        <v>1102</v>
      </c>
      <c r="U47" s="10">
        <f t="shared" si="16"/>
        <v>0</v>
      </c>
      <c r="V47" s="10"/>
      <c r="W47" s="10">
        <v>427</v>
      </c>
      <c r="X47" s="10">
        <f t="shared" si="13"/>
        <v>0</v>
      </c>
      <c r="Y47" s="10"/>
      <c r="Z47" s="10">
        <v>13764</v>
      </c>
      <c r="AA47" s="10">
        <f t="shared" si="14"/>
        <v>0</v>
      </c>
      <c r="AB47" s="10"/>
      <c r="AC47" s="11">
        <v>4056</v>
      </c>
      <c r="AD47" s="10">
        <f t="shared" si="2"/>
        <v>0</v>
      </c>
      <c r="AE47" s="10"/>
      <c r="AF47" s="10">
        <v>12900</v>
      </c>
      <c r="AG47" s="10">
        <f t="shared" si="15"/>
        <v>0</v>
      </c>
      <c r="AH47" s="10">
        <v>1</v>
      </c>
      <c r="AI47" s="10">
        <v>5295</v>
      </c>
      <c r="AJ47" s="10">
        <f t="shared" si="3"/>
        <v>5295</v>
      </c>
      <c r="AK47" s="10">
        <v>1</v>
      </c>
      <c r="AL47" s="10">
        <v>995</v>
      </c>
      <c r="AM47" s="10">
        <f t="shared" si="4"/>
        <v>995</v>
      </c>
      <c r="AN47" s="10"/>
      <c r="AO47" s="10"/>
      <c r="AP47" s="10"/>
      <c r="AQ47" s="10">
        <v>1279</v>
      </c>
      <c r="AR47" s="10">
        <f t="shared" si="5"/>
        <v>0</v>
      </c>
      <c r="AS47" s="10"/>
      <c r="AT47" s="10">
        <v>267</v>
      </c>
      <c r="AU47" s="10">
        <f t="shared" si="6"/>
        <v>0</v>
      </c>
      <c r="AV47" s="10"/>
      <c r="AW47" s="10">
        <v>635</v>
      </c>
      <c r="AX47" s="10">
        <f t="shared" si="7"/>
        <v>0</v>
      </c>
      <c r="AY47" s="10"/>
      <c r="AZ47" s="10">
        <v>674</v>
      </c>
      <c r="BA47" s="10">
        <f t="shared" si="8"/>
        <v>0</v>
      </c>
      <c r="BB47" s="10"/>
      <c r="BC47" s="10">
        <v>55</v>
      </c>
      <c r="BD47" s="10">
        <f t="shared" si="9"/>
        <v>0</v>
      </c>
      <c r="BE47" s="10"/>
      <c r="BF47" s="10">
        <f t="shared" si="10"/>
        <v>0</v>
      </c>
      <c r="BG47" s="10">
        <v>4056</v>
      </c>
      <c r="BH47" s="10">
        <f t="shared" si="11"/>
        <v>10088.700000000001</v>
      </c>
      <c r="BI47" s="13">
        <v>83006.210000000006</v>
      </c>
    </row>
    <row r="48" spans="1:61">
      <c r="A48" s="18">
        <v>46</v>
      </c>
      <c r="B48" s="9" t="s">
        <v>112</v>
      </c>
      <c r="C48" s="10"/>
      <c r="D48" s="10">
        <v>535</v>
      </c>
      <c r="E48" s="10">
        <f t="shared" si="0"/>
        <v>0</v>
      </c>
      <c r="F48" s="10"/>
      <c r="G48" s="10"/>
      <c r="H48" s="10">
        <v>201</v>
      </c>
      <c r="I48" s="10"/>
      <c r="J48" s="10">
        <v>2</v>
      </c>
      <c r="K48" s="10">
        <v>841</v>
      </c>
      <c r="L48" s="10">
        <f t="shared" si="18"/>
        <v>1682</v>
      </c>
      <c r="M48" s="10"/>
      <c r="N48" s="10"/>
      <c r="O48" s="10"/>
      <c r="P48" s="10">
        <v>2</v>
      </c>
      <c r="Q48" s="10">
        <v>427.6</v>
      </c>
      <c r="R48" s="10">
        <f t="shared" si="12"/>
        <v>855.2</v>
      </c>
      <c r="S48" s="10"/>
      <c r="T48" s="10">
        <v>1102</v>
      </c>
      <c r="U48" s="10">
        <f t="shared" si="16"/>
        <v>0</v>
      </c>
      <c r="V48" s="10"/>
      <c r="W48" s="10">
        <v>427</v>
      </c>
      <c r="X48" s="10">
        <f t="shared" si="13"/>
        <v>0</v>
      </c>
      <c r="Y48" s="10">
        <v>2</v>
      </c>
      <c r="Z48" s="10">
        <v>13764</v>
      </c>
      <c r="AA48" s="10">
        <f t="shared" si="14"/>
        <v>27528</v>
      </c>
      <c r="AB48" s="10"/>
      <c r="AC48" s="11">
        <v>4056</v>
      </c>
      <c r="AD48" s="10">
        <f t="shared" si="2"/>
        <v>0</v>
      </c>
      <c r="AE48" s="10"/>
      <c r="AF48" s="10">
        <v>12900</v>
      </c>
      <c r="AG48" s="10">
        <f t="shared" si="15"/>
        <v>0</v>
      </c>
      <c r="AH48" s="10">
        <v>1</v>
      </c>
      <c r="AI48" s="10">
        <v>5295</v>
      </c>
      <c r="AJ48" s="10">
        <f t="shared" si="3"/>
        <v>5295</v>
      </c>
      <c r="AK48" s="10">
        <v>1</v>
      </c>
      <c r="AL48" s="10">
        <v>995</v>
      </c>
      <c r="AM48" s="10">
        <f t="shared" si="4"/>
        <v>995</v>
      </c>
      <c r="AN48" s="10"/>
      <c r="AO48" s="10"/>
      <c r="AP48" s="10"/>
      <c r="AQ48" s="10">
        <v>1279</v>
      </c>
      <c r="AR48" s="10">
        <f t="shared" si="5"/>
        <v>0</v>
      </c>
      <c r="AS48" s="10"/>
      <c r="AT48" s="10">
        <v>267</v>
      </c>
      <c r="AU48" s="10">
        <f t="shared" si="6"/>
        <v>0</v>
      </c>
      <c r="AV48" s="10"/>
      <c r="AW48" s="10">
        <v>635</v>
      </c>
      <c r="AX48" s="10">
        <f t="shared" si="7"/>
        <v>0</v>
      </c>
      <c r="AY48" s="10"/>
      <c r="AZ48" s="10">
        <v>674</v>
      </c>
      <c r="BA48" s="10">
        <f t="shared" si="8"/>
        <v>0</v>
      </c>
      <c r="BB48" s="10"/>
      <c r="BC48" s="10">
        <v>55</v>
      </c>
      <c r="BD48" s="10">
        <f t="shared" si="9"/>
        <v>0</v>
      </c>
      <c r="BE48" s="10"/>
      <c r="BF48" s="10">
        <f t="shared" si="10"/>
        <v>0</v>
      </c>
      <c r="BG48" s="10">
        <v>4056</v>
      </c>
      <c r="BH48" s="10">
        <f t="shared" si="11"/>
        <v>36355.199999999997</v>
      </c>
      <c r="BI48" s="13">
        <v>204394.97</v>
      </c>
    </row>
    <row r="49" spans="1:61">
      <c r="A49" s="18">
        <v>47</v>
      </c>
      <c r="B49" s="9" t="s">
        <v>113</v>
      </c>
      <c r="C49" s="10"/>
      <c r="D49" s="10">
        <v>535</v>
      </c>
      <c r="E49" s="10">
        <f t="shared" si="0"/>
        <v>0</v>
      </c>
      <c r="F49" s="10">
        <v>1</v>
      </c>
      <c r="G49" s="10"/>
      <c r="H49" s="10">
        <v>201</v>
      </c>
      <c r="I49" s="10">
        <f>H49*F49</f>
        <v>201</v>
      </c>
      <c r="J49" s="10">
        <v>0.5</v>
      </c>
      <c r="K49" s="10">
        <v>841</v>
      </c>
      <c r="L49" s="10">
        <f t="shared" si="18"/>
        <v>420.5</v>
      </c>
      <c r="M49" s="10"/>
      <c r="N49" s="10"/>
      <c r="O49" s="10"/>
      <c r="P49" s="10"/>
      <c r="Q49" s="10">
        <v>427.6</v>
      </c>
      <c r="R49" s="10">
        <f t="shared" si="12"/>
        <v>0</v>
      </c>
      <c r="S49" s="10"/>
      <c r="T49" s="10">
        <v>1102</v>
      </c>
      <c r="U49" s="10">
        <f t="shared" si="16"/>
        <v>0</v>
      </c>
      <c r="V49" s="10">
        <v>1</v>
      </c>
      <c r="W49" s="10">
        <v>427</v>
      </c>
      <c r="X49" s="10">
        <f t="shared" si="13"/>
        <v>427</v>
      </c>
      <c r="Y49" s="10">
        <v>2</v>
      </c>
      <c r="Z49" s="10">
        <v>13764</v>
      </c>
      <c r="AA49" s="10">
        <f t="shared" si="14"/>
        <v>27528</v>
      </c>
      <c r="AB49" s="10"/>
      <c r="AC49" s="11">
        <v>4056</v>
      </c>
      <c r="AD49" s="10">
        <f t="shared" si="2"/>
        <v>0</v>
      </c>
      <c r="AE49" s="10"/>
      <c r="AF49" s="10">
        <v>12900</v>
      </c>
      <c r="AG49" s="10">
        <f t="shared" si="15"/>
        <v>0</v>
      </c>
      <c r="AH49" s="10">
        <v>2</v>
      </c>
      <c r="AI49" s="10">
        <v>5295</v>
      </c>
      <c r="AJ49" s="10">
        <f t="shared" si="3"/>
        <v>10590</v>
      </c>
      <c r="AK49" s="10">
        <v>1</v>
      </c>
      <c r="AL49" s="10">
        <v>995</v>
      </c>
      <c r="AM49" s="10">
        <f t="shared" si="4"/>
        <v>995</v>
      </c>
      <c r="AN49" s="10"/>
      <c r="AO49" s="10"/>
      <c r="AP49" s="10"/>
      <c r="AQ49" s="10">
        <v>1279</v>
      </c>
      <c r="AR49" s="10">
        <f t="shared" si="5"/>
        <v>0</v>
      </c>
      <c r="AS49" s="10"/>
      <c r="AT49" s="10">
        <v>267</v>
      </c>
      <c r="AU49" s="10">
        <f t="shared" si="6"/>
        <v>0</v>
      </c>
      <c r="AV49" s="10"/>
      <c r="AW49" s="10">
        <v>635</v>
      </c>
      <c r="AX49" s="10">
        <f t="shared" si="7"/>
        <v>0</v>
      </c>
      <c r="AY49" s="10"/>
      <c r="AZ49" s="10">
        <v>674</v>
      </c>
      <c r="BA49" s="10">
        <f t="shared" si="8"/>
        <v>0</v>
      </c>
      <c r="BB49" s="10"/>
      <c r="BC49" s="10">
        <v>55</v>
      </c>
      <c r="BD49" s="10">
        <f t="shared" si="9"/>
        <v>0</v>
      </c>
      <c r="BE49" s="10"/>
      <c r="BF49" s="10">
        <f t="shared" si="10"/>
        <v>0</v>
      </c>
      <c r="BG49" s="10">
        <v>4056</v>
      </c>
      <c r="BH49" s="10">
        <f t="shared" si="11"/>
        <v>40161.5</v>
      </c>
      <c r="BI49" s="13">
        <v>621979.47</v>
      </c>
    </row>
    <row r="50" spans="1:61">
      <c r="A50" s="18">
        <v>48</v>
      </c>
      <c r="B50" s="9" t="s">
        <v>114</v>
      </c>
      <c r="C50" s="10"/>
      <c r="D50" s="10">
        <v>535</v>
      </c>
      <c r="E50" s="10">
        <f t="shared" si="0"/>
        <v>0</v>
      </c>
      <c r="F50" s="10">
        <v>8</v>
      </c>
      <c r="G50" s="10">
        <v>1</v>
      </c>
      <c r="H50" s="10">
        <v>201</v>
      </c>
      <c r="I50" s="10">
        <f>H50*F50</f>
        <v>1608</v>
      </c>
      <c r="J50" s="10">
        <v>15</v>
      </c>
      <c r="K50" s="10">
        <v>841</v>
      </c>
      <c r="L50" s="10">
        <f t="shared" si="18"/>
        <v>12615</v>
      </c>
      <c r="M50" s="10"/>
      <c r="N50" s="10" t="s">
        <v>115</v>
      </c>
      <c r="O50" s="10"/>
      <c r="P50" s="10"/>
      <c r="Q50" s="10">
        <v>427.6</v>
      </c>
      <c r="R50" s="10">
        <f t="shared" si="12"/>
        <v>0</v>
      </c>
      <c r="S50" s="10"/>
      <c r="T50" s="10">
        <v>1102</v>
      </c>
      <c r="U50" s="10">
        <f t="shared" si="16"/>
        <v>0</v>
      </c>
      <c r="V50" s="10">
        <v>1</v>
      </c>
      <c r="W50" s="10">
        <v>427</v>
      </c>
      <c r="X50" s="10">
        <f t="shared" si="13"/>
        <v>427</v>
      </c>
      <c r="Y50" s="10">
        <v>2</v>
      </c>
      <c r="Z50" s="10">
        <v>13764</v>
      </c>
      <c r="AA50" s="10">
        <f t="shared" si="14"/>
        <v>27528</v>
      </c>
      <c r="AB50" s="10"/>
      <c r="AC50" s="11">
        <v>4056</v>
      </c>
      <c r="AD50" s="10">
        <f t="shared" si="2"/>
        <v>0</v>
      </c>
      <c r="AE50" s="10"/>
      <c r="AF50" s="10">
        <v>12900</v>
      </c>
      <c r="AG50" s="10">
        <f t="shared" si="15"/>
        <v>0</v>
      </c>
      <c r="AH50" s="10">
        <v>2</v>
      </c>
      <c r="AI50" s="10">
        <v>5295</v>
      </c>
      <c r="AJ50" s="10">
        <f t="shared" si="3"/>
        <v>10590</v>
      </c>
      <c r="AK50" s="10">
        <v>2</v>
      </c>
      <c r="AL50" s="10">
        <v>995</v>
      </c>
      <c r="AM50" s="10">
        <f t="shared" si="4"/>
        <v>1990</v>
      </c>
      <c r="AN50" s="10"/>
      <c r="AO50" s="10"/>
      <c r="AP50" s="10"/>
      <c r="AQ50" s="10">
        <v>1279</v>
      </c>
      <c r="AR50" s="10">
        <f t="shared" si="5"/>
        <v>0</v>
      </c>
      <c r="AS50" s="10"/>
      <c r="AT50" s="10">
        <v>267</v>
      </c>
      <c r="AU50" s="10">
        <f t="shared" si="6"/>
        <v>0</v>
      </c>
      <c r="AV50" s="10"/>
      <c r="AW50" s="10">
        <v>635</v>
      </c>
      <c r="AX50" s="10">
        <f t="shared" si="7"/>
        <v>0</v>
      </c>
      <c r="AY50" s="10"/>
      <c r="AZ50" s="10">
        <v>674</v>
      </c>
      <c r="BA50" s="10">
        <f t="shared" si="8"/>
        <v>0</v>
      </c>
      <c r="BB50" s="10"/>
      <c r="BC50" s="10">
        <v>55</v>
      </c>
      <c r="BD50" s="10">
        <f t="shared" si="9"/>
        <v>0</v>
      </c>
      <c r="BE50" s="10"/>
      <c r="BF50" s="10">
        <f t="shared" si="10"/>
        <v>0</v>
      </c>
      <c r="BG50" s="10">
        <v>4056</v>
      </c>
      <c r="BH50" s="10">
        <f t="shared" si="11"/>
        <v>54758</v>
      </c>
      <c r="BI50" s="13">
        <v>434312.58</v>
      </c>
    </row>
    <row r="51" spans="1:61">
      <c r="A51" s="18">
        <v>49</v>
      </c>
      <c r="B51" s="9" t="s">
        <v>116</v>
      </c>
      <c r="C51" s="10"/>
      <c r="D51" s="10">
        <v>535</v>
      </c>
      <c r="E51" s="10">
        <f t="shared" si="0"/>
        <v>0</v>
      </c>
      <c r="F51" s="10">
        <v>3</v>
      </c>
      <c r="G51" s="10"/>
      <c r="H51" s="10">
        <v>201</v>
      </c>
      <c r="I51" s="10">
        <f>H51*F51</f>
        <v>603</v>
      </c>
      <c r="J51" s="10">
        <v>3</v>
      </c>
      <c r="K51" s="10">
        <v>841</v>
      </c>
      <c r="L51" s="10">
        <f t="shared" si="18"/>
        <v>2523</v>
      </c>
      <c r="M51" s="10">
        <v>2</v>
      </c>
      <c r="N51" s="10"/>
      <c r="O51" s="10">
        <f>M51*K51</f>
        <v>1682</v>
      </c>
      <c r="P51" s="10">
        <v>2</v>
      </c>
      <c r="Q51" s="10">
        <v>427.6</v>
      </c>
      <c r="R51" s="10">
        <f t="shared" si="12"/>
        <v>855.2</v>
      </c>
      <c r="S51" s="10"/>
      <c r="T51" s="10">
        <v>1102</v>
      </c>
      <c r="U51" s="10">
        <f t="shared" si="16"/>
        <v>0</v>
      </c>
      <c r="V51" s="10"/>
      <c r="W51" s="10">
        <v>427</v>
      </c>
      <c r="X51" s="10">
        <f t="shared" si="13"/>
        <v>0</v>
      </c>
      <c r="Y51" s="10"/>
      <c r="Z51" s="10">
        <v>13764</v>
      </c>
      <c r="AA51" s="10">
        <f t="shared" si="14"/>
        <v>0</v>
      </c>
      <c r="AB51" s="10"/>
      <c r="AC51" s="11">
        <v>4056</v>
      </c>
      <c r="AD51" s="10">
        <f t="shared" si="2"/>
        <v>0</v>
      </c>
      <c r="AE51" s="10"/>
      <c r="AF51" s="10">
        <v>12900</v>
      </c>
      <c r="AG51" s="10">
        <f t="shared" si="15"/>
        <v>0</v>
      </c>
      <c r="AH51" s="10">
        <v>1</v>
      </c>
      <c r="AI51" s="10">
        <v>5295</v>
      </c>
      <c r="AJ51" s="10">
        <f t="shared" si="3"/>
        <v>5295</v>
      </c>
      <c r="AK51" s="10">
        <v>2</v>
      </c>
      <c r="AL51" s="10">
        <v>995</v>
      </c>
      <c r="AM51" s="10">
        <f t="shared" si="4"/>
        <v>1990</v>
      </c>
      <c r="AN51" s="10"/>
      <c r="AO51" s="10"/>
      <c r="AP51" s="10"/>
      <c r="AQ51" s="10">
        <v>1279</v>
      </c>
      <c r="AR51" s="10">
        <f t="shared" si="5"/>
        <v>0</v>
      </c>
      <c r="AS51" s="10"/>
      <c r="AT51" s="10">
        <v>267</v>
      </c>
      <c r="AU51" s="10">
        <f t="shared" si="6"/>
        <v>0</v>
      </c>
      <c r="AV51" s="10"/>
      <c r="AW51" s="10">
        <v>635</v>
      </c>
      <c r="AX51" s="10">
        <f t="shared" si="7"/>
        <v>0</v>
      </c>
      <c r="AY51" s="10"/>
      <c r="AZ51" s="10">
        <v>674</v>
      </c>
      <c r="BA51" s="10">
        <f t="shared" si="8"/>
        <v>0</v>
      </c>
      <c r="BB51" s="10"/>
      <c r="BC51" s="10">
        <v>55</v>
      </c>
      <c r="BD51" s="10">
        <f t="shared" si="9"/>
        <v>0</v>
      </c>
      <c r="BE51" s="10"/>
      <c r="BF51" s="10">
        <f t="shared" si="10"/>
        <v>0</v>
      </c>
      <c r="BG51" s="10">
        <v>4056</v>
      </c>
      <c r="BH51" s="10">
        <f t="shared" si="11"/>
        <v>12948.2</v>
      </c>
      <c r="BI51" s="13">
        <v>102381.57</v>
      </c>
    </row>
    <row r="52" spans="1:61">
      <c r="A52" s="18">
        <v>50</v>
      </c>
      <c r="B52" s="28" t="s">
        <v>117</v>
      </c>
      <c r="C52" s="10"/>
      <c r="D52" s="10">
        <v>535</v>
      </c>
      <c r="E52" s="10">
        <f t="shared" si="0"/>
        <v>0</v>
      </c>
      <c r="F52" s="10"/>
      <c r="G52" s="10"/>
      <c r="H52" s="10">
        <v>201</v>
      </c>
      <c r="I52" s="10"/>
      <c r="J52" s="10">
        <v>15</v>
      </c>
      <c r="K52" s="10">
        <v>841</v>
      </c>
      <c r="L52" s="10">
        <f t="shared" si="18"/>
        <v>12615</v>
      </c>
      <c r="M52" s="10">
        <v>5</v>
      </c>
      <c r="N52" s="10"/>
      <c r="O52" s="10">
        <f>M52*K52</f>
        <v>4205</v>
      </c>
      <c r="P52" s="10"/>
      <c r="Q52" s="10">
        <v>427.6</v>
      </c>
      <c r="R52" s="10">
        <f t="shared" si="12"/>
        <v>0</v>
      </c>
      <c r="S52" s="10"/>
      <c r="T52" s="10">
        <v>1102</v>
      </c>
      <c r="U52" s="10">
        <f t="shared" si="16"/>
        <v>0</v>
      </c>
      <c r="V52" s="10"/>
      <c r="W52" s="10">
        <v>427</v>
      </c>
      <c r="X52" s="10">
        <f t="shared" si="13"/>
        <v>0</v>
      </c>
      <c r="Y52" s="10"/>
      <c r="Z52" s="10">
        <v>13764</v>
      </c>
      <c r="AA52" s="10">
        <f t="shared" si="14"/>
        <v>0</v>
      </c>
      <c r="AB52" s="10"/>
      <c r="AC52" s="11">
        <v>4056</v>
      </c>
      <c r="AD52" s="10">
        <f t="shared" si="2"/>
        <v>0</v>
      </c>
      <c r="AE52" s="10"/>
      <c r="AF52" s="10">
        <v>12900</v>
      </c>
      <c r="AG52" s="10">
        <f t="shared" si="15"/>
        <v>0</v>
      </c>
      <c r="AH52" s="10"/>
      <c r="AI52" s="10">
        <v>5295</v>
      </c>
      <c r="AJ52" s="10">
        <f t="shared" si="3"/>
        <v>0</v>
      </c>
      <c r="AK52" s="10">
        <v>2</v>
      </c>
      <c r="AL52" s="10">
        <v>995</v>
      </c>
      <c r="AM52" s="10">
        <f t="shared" si="4"/>
        <v>1990</v>
      </c>
      <c r="AN52" s="10"/>
      <c r="AO52" s="10"/>
      <c r="AP52" s="10">
        <v>84</v>
      </c>
      <c r="AQ52" s="10">
        <v>1279</v>
      </c>
      <c r="AR52" s="10">
        <f t="shared" si="5"/>
        <v>0</v>
      </c>
      <c r="AS52" s="10"/>
      <c r="AT52" s="10">
        <v>267</v>
      </c>
      <c r="AU52" s="10">
        <f t="shared" si="6"/>
        <v>0</v>
      </c>
      <c r="AV52" s="10"/>
      <c r="AW52" s="10">
        <v>635</v>
      </c>
      <c r="AX52" s="10">
        <f t="shared" si="7"/>
        <v>0</v>
      </c>
      <c r="AY52" s="10">
        <v>2</v>
      </c>
      <c r="AZ52" s="10">
        <v>674</v>
      </c>
      <c r="BA52" s="10">
        <f t="shared" si="8"/>
        <v>1348</v>
      </c>
      <c r="BB52" s="10"/>
      <c r="BC52" s="10">
        <v>55</v>
      </c>
      <c r="BD52" s="10">
        <f t="shared" si="9"/>
        <v>0</v>
      </c>
      <c r="BE52" s="10"/>
      <c r="BF52" s="10">
        <f t="shared" si="10"/>
        <v>0</v>
      </c>
      <c r="BG52" s="10">
        <v>4056</v>
      </c>
      <c r="BH52" s="10">
        <f t="shared" si="11"/>
        <v>20158</v>
      </c>
      <c r="BI52" s="13">
        <v>358326.59</v>
      </c>
    </row>
    <row r="53" spans="1:61">
      <c r="A53" s="18">
        <v>51</v>
      </c>
      <c r="B53" s="9" t="s">
        <v>118</v>
      </c>
      <c r="C53" s="10"/>
      <c r="D53" s="10">
        <v>535</v>
      </c>
      <c r="E53" s="10">
        <f t="shared" si="0"/>
        <v>0</v>
      </c>
      <c r="F53" s="10">
        <v>3</v>
      </c>
      <c r="G53" s="10"/>
      <c r="H53" s="10">
        <v>201</v>
      </c>
      <c r="I53" s="10">
        <f>H53*F53</f>
        <v>603</v>
      </c>
      <c r="J53" s="10">
        <v>1</v>
      </c>
      <c r="K53" s="10">
        <v>841</v>
      </c>
      <c r="L53" s="10">
        <f t="shared" si="18"/>
        <v>841</v>
      </c>
      <c r="M53" s="10"/>
      <c r="N53" s="10" t="s">
        <v>68</v>
      </c>
      <c r="O53" s="10"/>
      <c r="P53" s="10">
        <v>2</v>
      </c>
      <c r="Q53" s="10">
        <v>427.6</v>
      </c>
      <c r="R53" s="10">
        <f t="shared" si="12"/>
        <v>855.2</v>
      </c>
      <c r="S53" s="10"/>
      <c r="T53" s="10">
        <v>1102</v>
      </c>
      <c r="U53" s="10">
        <f t="shared" si="16"/>
        <v>0</v>
      </c>
      <c r="V53" s="10">
        <v>1</v>
      </c>
      <c r="W53" s="10">
        <v>427</v>
      </c>
      <c r="X53" s="10">
        <f t="shared" si="13"/>
        <v>427</v>
      </c>
      <c r="Y53" s="10"/>
      <c r="Z53" s="10">
        <v>13764</v>
      </c>
      <c r="AA53" s="10">
        <f t="shared" si="14"/>
        <v>0</v>
      </c>
      <c r="AB53" s="10"/>
      <c r="AC53" s="11">
        <v>4056</v>
      </c>
      <c r="AD53" s="10">
        <f t="shared" si="2"/>
        <v>0</v>
      </c>
      <c r="AE53" s="10"/>
      <c r="AF53" s="10">
        <v>12900</v>
      </c>
      <c r="AG53" s="10">
        <f t="shared" si="15"/>
        <v>0</v>
      </c>
      <c r="AH53" s="10">
        <v>2</v>
      </c>
      <c r="AI53" s="10">
        <v>5295</v>
      </c>
      <c r="AJ53" s="10">
        <f t="shared" si="3"/>
        <v>10590</v>
      </c>
      <c r="AK53" s="10"/>
      <c r="AL53" s="10">
        <v>995</v>
      </c>
      <c r="AM53" s="10">
        <f t="shared" si="4"/>
        <v>0</v>
      </c>
      <c r="AN53" s="10"/>
      <c r="AO53" s="10"/>
      <c r="AP53" s="10"/>
      <c r="AQ53" s="10">
        <v>1279</v>
      </c>
      <c r="AR53" s="10">
        <f t="shared" si="5"/>
        <v>0</v>
      </c>
      <c r="AS53" s="10"/>
      <c r="AT53" s="10">
        <v>267</v>
      </c>
      <c r="AU53" s="10">
        <f t="shared" si="6"/>
        <v>0</v>
      </c>
      <c r="AV53" s="10"/>
      <c r="AW53" s="10">
        <v>635</v>
      </c>
      <c r="AX53" s="10">
        <f t="shared" si="7"/>
        <v>0</v>
      </c>
      <c r="AY53" s="10"/>
      <c r="AZ53" s="10">
        <v>674</v>
      </c>
      <c r="BA53" s="10">
        <f t="shared" si="8"/>
        <v>0</v>
      </c>
      <c r="BB53" s="10"/>
      <c r="BC53" s="10">
        <v>55</v>
      </c>
      <c r="BD53" s="10">
        <f t="shared" si="9"/>
        <v>0</v>
      </c>
      <c r="BE53" s="10"/>
      <c r="BF53" s="10">
        <f t="shared" si="10"/>
        <v>0</v>
      </c>
      <c r="BG53" s="10">
        <v>4056</v>
      </c>
      <c r="BH53" s="10">
        <f t="shared" si="11"/>
        <v>13316.2</v>
      </c>
      <c r="BI53" s="13">
        <v>182221.5</v>
      </c>
    </row>
    <row r="54" spans="1:61">
      <c r="A54" s="18">
        <v>52</v>
      </c>
      <c r="B54" s="9" t="s">
        <v>119</v>
      </c>
      <c r="C54" s="10"/>
      <c r="D54" s="10">
        <v>535</v>
      </c>
      <c r="E54" s="10">
        <f t="shared" si="0"/>
        <v>0</v>
      </c>
      <c r="F54" s="10">
        <v>2</v>
      </c>
      <c r="G54" s="10"/>
      <c r="H54" s="10">
        <v>201</v>
      </c>
      <c r="I54" s="10">
        <f>H54*F54</f>
        <v>402</v>
      </c>
      <c r="J54" s="10">
        <v>5</v>
      </c>
      <c r="K54" s="10">
        <v>841</v>
      </c>
      <c r="L54" s="10">
        <f t="shared" si="18"/>
        <v>4205</v>
      </c>
      <c r="M54" s="10">
        <v>2</v>
      </c>
      <c r="N54" s="10" t="s">
        <v>120</v>
      </c>
      <c r="O54" s="10">
        <f>M54*K54</f>
        <v>1682</v>
      </c>
      <c r="P54" s="10">
        <v>4</v>
      </c>
      <c r="Q54" s="10">
        <v>427.6</v>
      </c>
      <c r="R54" s="10">
        <f t="shared" si="12"/>
        <v>1710.4</v>
      </c>
      <c r="S54" s="10"/>
      <c r="T54" s="10">
        <v>1102</v>
      </c>
      <c r="U54" s="10">
        <f t="shared" si="16"/>
        <v>0</v>
      </c>
      <c r="V54" s="10"/>
      <c r="W54" s="10">
        <v>427</v>
      </c>
      <c r="X54" s="10">
        <f t="shared" si="13"/>
        <v>0</v>
      </c>
      <c r="Y54" s="10">
        <v>1</v>
      </c>
      <c r="Z54" s="10">
        <v>13764</v>
      </c>
      <c r="AA54" s="10">
        <f t="shared" si="14"/>
        <v>13764</v>
      </c>
      <c r="AB54" s="10"/>
      <c r="AC54" s="11">
        <v>4056</v>
      </c>
      <c r="AD54" s="10">
        <f t="shared" si="2"/>
        <v>0</v>
      </c>
      <c r="AE54" s="10"/>
      <c r="AF54" s="10">
        <v>12900</v>
      </c>
      <c r="AG54" s="10">
        <f t="shared" si="15"/>
        <v>0</v>
      </c>
      <c r="AH54" s="10">
        <v>1</v>
      </c>
      <c r="AI54" s="10">
        <v>5295</v>
      </c>
      <c r="AJ54" s="10">
        <f t="shared" si="3"/>
        <v>5295</v>
      </c>
      <c r="AK54" s="10">
        <v>1</v>
      </c>
      <c r="AL54" s="10">
        <v>995</v>
      </c>
      <c r="AM54" s="10">
        <f t="shared" si="4"/>
        <v>995</v>
      </c>
      <c r="AN54" s="10"/>
      <c r="AO54" s="10"/>
      <c r="AP54" s="10"/>
      <c r="AQ54" s="10">
        <v>1279</v>
      </c>
      <c r="AR54" s="10">
        <f t="shared" si="5"/>
        <v>0</v>
      </c>
      <c r="AS54" s="10"/>
      <c r="AT54" s="10">
        <v>267</v>
      </c>
      <c r="AU54" s="10">
        <f t="shared" si="6"/>
        <v>0</v>
      </c>
      <c r="AV54" s="10"/>
      <c r="AW54" s="10">
        <v>635</v>
      </c>
      <c r="AX54" s="10">
        <f t="shared" si="7"/>
        <v>0</v>
      </c>
      <c r="AY54" s="10"/>
      <c r="AZ54" s="10">
        <v>674</v>
      </c>
      <c r="BA54" s="10">
        <f t="shared" si="8"/>
        <v>0</v>
      </c>
      <c r="BB54" s="10"/>
      <c r="BC54" s="10">
        <v>55</v>
      </c>
      <c r="BD54" s="10">
        <f t="shared" si="9"/>
        <v>0</v>
      </c>
      <c r="BE54" s="10"/>
      <c r="BF54" s="10">
        <f t="shared" si="10"/>
        <v>0</v>
      </c>
      <c r="BG54" s="10">
        <v>4056</v>
      </c>
      <c r="BH54" s="10">
        <f t="shared" si="11"/>
        <v>28053.4</v>
      </c>
      <c r="BI54" s="13">
        <v>365636.59</v>
      </c>
    </row>
    <row r="55" spans="1:61">
      <c r="A55" s="18">
        <v>53</v>
      </c>
      <c r="B55" s="9" t="s">
        <v>121</v>
      </c>
      <c r="C55" s="10">
        <v>8</v>
      </c>
      <c r="D55" s="10">
        <v>535</v>
      </c>
      <c r="E55" s="10">
        <f t="shared" si="0"/>
        <v>4280</v>
      </c>
      <c r="F55" s="10"/>
      <c r="G55" s="10"/>
      <c r="H55" s="10">
        <v>201</v>
      </c>
      <c r="I55" s="10"/>
      <c r="J55" s="10">
        <v>5</v>
      </c>
      <c r="K55" s="10">
        <v>841</v>
      </c>
      <c r="L55" s="10">
        <f t="shared" si="18"/>
        <v>4205</v>
      </c>
      <c r="M55" s="10">
        <v>7.5</v>
      </c>
      <c r="N55" s="10" t="s">
        <v>122</v>
      </c>
      <c r="O55" s="10">
        <f>M55*K55</f>
        <v>6307.5</v>
      </c>
      <c r="P55" s="10">
        <v>3</v>
      </c>
      <c r="Q55" s="10">
        <v>427.6</v>
      </c>
      <c r="R55" s="10">
        <f t="shared" si="12"/>
        <v>1282.8000000000002</v>
      </c>
      <c r="S55" s="10"/>
      <c r="T55" s="10">
        <v>1102</v>
      </c>
      <c r="U55" s="10">
        <f t="shared" si="16"/>
        <v>0</v>
      </c>
      <c r="V55" s="10">
        <v>0.5</v>
      </c>
      <c r="W55" s="10">
        <v>427</v>
      </c>
      <c r="X55" s="10">
        <f t="shared" si="13"/>
        <v>213.5</v>
      </c>
      <c r="Y55" s="10"/>
      <c r="Z55" s="10">
        <v>13764</v>
      </c>
      <c r="AA55" s="10">
        <f t="shared" si="14"/>
        <v>0</v>
      </c>
      <c r="AB55" s="10"/>
      <c r="AC55" s="11">
        <v>4056</v>
      </c>
      <c r="AD55" s="10">
        <f t="shared" si="2"/>
        <v>0</v>
      </c>
      <c r="AE55" s="10"/>
      <c r="AF55" s="10">
        <v>12900</v>
      </c>
      <c r="AG55" s="10">
        <f t="shared" si="15"/>
        <v>0</v>
      </c>
      <c r="AH55" s="10">
        <v>1</v>
      </c>
      <c r="AI55" s="10">
        <v>5295</v>
      </c>
      <c r="AJ55" s="10">
        <f t="shared" si="3"/>
        <v>5295</v>
      </c>
      <c r="AK55" s="10"/>
      <c r="AL55" s="10">
        <v>995</v>
      </c>
      <c r="AM55" s="10">
        <f t="shared" si="4"/>
        <v>0</v>
      </c>
      <c r="AN55" s="10"/>
      <c r="AO55" s="10"/>
      <c r="AP55" s="10"/>
      <c r="AQ55" s="10">
        <v>1279</v>
      </c>
      <c r="AR55" s="10">
        <f t="shared" si="5"/>
        <v>0</v>
      </c>
      <c r="AS55" s="10"/>
      <c r="AT55" s="10">
        <v>267</v>
      </c>
      <c r="AU55" s="10">
        <f t="shared" si="6"/>
        <v>0</v>
      </c>
      <c r="AV55" s="10">
        <v>1</v>
      </c>
      <c r="AW55" s="10">
        <v>635</v>
      </c>
      <c r="AX55" s="10">
        <f t="shared" si="7"/>
        <v>635</v>
      </c>
      <c r="AY55" s="10"/>
      <c r="AZ55" s="10">
        <v>674</v>
      </c>
      <c r="BA55" s="10">
        <f t="shared" si="8"/>
        <v>0</v>
      </c>
      <c r="BB55" s="10">
        <v>1</v>
      </c>
      <c r="BC55" s="10">
        <v>55</v>
      </c>
      <c r="BD55" s="10">
        <f t="shared" si="9"/>
        <v>55</v>
      </c>
      <c r="BE55" s="10"/>
      <c r="BF55" s="10">
        <f t="shared" si="10"/>
        <v>0</v>
      </c>
      <c r="BG55" s="10">
        <v>4056</v>
      </c>
      <c r="BH55" s="10">
        <f t="shared" si="11"/>
        <v>22273.8</v>
      </c>
      <c r="BI55" s="13">
        <v>150932.79999999999</v>
      </c>
    </row>
    <row r="56" spans="1:61">
      <c r="A56" s="18">
        <v>54</v>
      </c>
      <c r="B56" s="9" t="s">
        <v>123</v>
      </c>
      <c r="C56" s="10"/>
      <c r="D56" s="10">
        <v>535</v>
      </c>
      <c r="E56" s="10">
        <f t="shared" si="0"/>
        <v>0</v>
      </c>
      <c r="F56" s="10">
        <v>6</v>
      </c>
      <c r="G56" s="10"/>
      <c r="H56" s="10">
        <v>201</v>
      </c>
      <c r="I56" s="10">
        <f>H56*F56</f>
        <v>1206</v>
      </c>
      <c r="J56" s="10"/>
      <c r="K56" s="10">
        <v>841</v>
      </c>
      <c r="L56" s="10"/>
      <c r="M56" s="10">
        <v>1.1499999999999999</v>
      </c>
      <c r="N56" s="10" t="s">
        <v>62</v>
      </c>
      <c r="O56" s="10">
        <f>M56*K56</f>
        <v>967.15</v>
      </c>
      <c r="P56" s="10">
        <v>2</v>
      </c>
      <c r="Q56" s="10">
        <v>427.6</v>
      </c>
      <c r="R56" s="10">
        <f t="shared" si="12"/>
        <v>855.2</v>
      </c>
      <c r="S56" s="10"/>
      <c r="T56" s="10">
        <v>1102</v>
      </c>
      <c r="U56" s="10">
        <f t="shared" si="16"/>
        <v>0</v>
      </c>
      <c r="V56" s="10">
        <v>0.5</v>
      </c>
      <c r="W56" s="10">
        <v>427</v>
      </c>
      <c r="X56" s="10">
        <f t="shared" si="13"/>
        <v>213.5</v>
      </c>
      <c r="Y56" s="10"/>
      <c r="Z56" s="10">
        <v>13764</v>
      </c>
      <c r="AA56" s="10">
        <f t="shared" si="14"/>
        <v>0</v>
      </c>
      <c r="AB56" s="10"/>
      <c r="AC56" s="11">
        <v>4056</v>
      </c>
      <c r="AD56" s="10">
        <f t="shared" si="2"/>
        <v>0</v>
      </c>
      <c r="AE56" s="10"/>
      <c r="AF56" s="10">
        <v>12900</v>
      </c>
      <c r="AG56" s="10">
        <f t="shared" si="15"/>
        <v>0</v>
      </c>
      <c r="AH56" s="10">
        <v>1</v>
      </c>
      <c r="AI56" s="10">
        <v>5295</v>
      </c>
      <c r="AJ56" s="10">
        <f t="shared" si="3"/>
        <v>5295</v>
      </c>
      <c r="AK56" s="10"/>
      <c r="AL56" s="10">
        <v>995</v>
      </c>
      <c r="AM56" s="10">
        <f t="shared" si="4"/>
        <v>0</v>
      </c>
      <c r="AN56" s="10"/>
      <c r="AO56" s="10"/>
      <c r="AP56" s="10"/>
      <c r="AQ56" s="10">
        <v>1279</v>
      </c>
      <c r="AR56" s="10">
        <f t="shared" si="5"/>
        <v>0</v>
      </c>
      <c r="AS56" s="10"/>
      <c r="AT56" s="10">
        <v>267</v>
      </c>
      <c r="AU56" s="10">
        <f t="shared" si="6"/>
        <v>0</v>
      </c>
      <c r="AV56" s="10"/>
      <c r="AW56" s="10">
        <v>635</v>
      </c>
      <c r="AX56" s="10">
        <f t="shared" si="7"/>
        <v>0</v>
      </c>
      <c r="AY56" s="10"/>
      <c r="AZ56" s="10">
        <v>674</v>
      </c>
      <c r="BA56" s="10">
        <f t="shared" si="8"/>
        <v>0</v>
      </c>
      <c r="BB56" s="10"/>
      <c r="BC56" s="10">
        <v>55</v>
      </c>
      <c r="BD56" s="10">
        <f t="shared" si="9"/>
        <v>0</v>
      </c>
      <c r="BE56" s="10"/>
      <c r="BF56" s="10">
        <f t="shared" si="10"/>
        <v>0</v>
      </c>
      <c r="BG56" s="10">
        <v>4056</v>
      </c>
      <c r="BH56" s="10">
        <f t="shared" si="11"/>
        <v>8536.8499999999985</v>
      </c>
      <c r="BI56" s="13">
        <v>148331.84</v>
      </c>
    </row>
    <row r="57" spans="1:61">
      <c r="A57" s="18">
        <v>55</v>
      </c>
      <c r="B57" s="27" t="s">
        <v>124</v>
      </c>
      <c r="C57" s="10"/>
      <c r="D57" s="10">
        <v>535</v>
      </c>
      <c r="E57" s="10">
        <f t="shared" si="0"/>
        <v>0</v>
      </c>
      <c r="F57" s="10">
        <v>15</v>
      </c>
      <c r="G57" s="10"/>
      <c r="H57" s="10">
        <v>201</v>
      </c>
      <c r="I57" s="10">
        <f>H57*F57</f>
        <v>3015</v>
      </c>
      <c r="J57" s="10"/>
      <c r="K57" s="10">
        <v>841</v>
      </c>
      <c r="L57" s="10"/>
      <c r="M57" s="10"/>
      <c r="N57" s="10" t="s">
        <v>125</v>
      </c>
      <c r="O57" s="10"/>
      <c r="P57" s="10">
        <v>3</v>
      </c>
      <c r="Q57" s="10">
        <v>427.6</v>
      </c>
      <c r="R57" s="10">
        <f t="shared" si="12"/>
        <v>1282.8000000000002</v>
      </c>
      <c r="S57" s="10"/>
      <c r="T57" s="10">
        <v>1102</v>
      </c>
      <c r="U57" s="10">
        <f t="shared" si="16"/>
        <v>0</v>
      </c>
      <c r="V57" s="10">
        <v>0.5</v>
      </c>
      <c r="W57" s="10">
        <v>427</v>
      </c>
      <c r="X57" s="10">
        <f t="shared" si="13"/>
        <v>213.5</v>
      </c>
      <c r="Y57" s="10"/>
      <c r="Z57" s="10">
        <v>13764</v>
      </c>
      <c r="AA57" s="10">
        <f t="shared" si="14"/>
        <v>0</v>
      </c>
      <c r="AB57" s="10"/>
      <c r="AC57" s="11">
        <v>4056</v>
      </c>
      <c r="AD57" s="10">
        <f t="shared" si="2"/>
        <v>0</v>
      </c>
      <c r="AE57" s="10"/>
      <c r="AF57" s="10">
        <v>12900</v>
      </c>
      <c r="AG57" s="10">
        <f t="shared" si="15"/>
        <v>0</v>
      </c>
      <c r="AH57" s="10"/>
      <c r="AI57" s="10">
        <v>5295</v>
      </c>
      <c r="AJ57" s="10">
        <f t="shared" si="3"/>
        <v>0</v>
      </c>
      <c r="AK57" s="10">
        <v>1</v>
      </c>
      <c r="AL57" s="10">
        <v>995</v>
      </c>
      <c r="AM57" s="10">
        <f t="shared" si="4"/>
        <v>995</v>
      </c>
      <c r="AN57" s="10"/>
      <c r="AO57" s="10"/>
      <c r="AP57" s="10"/>
      <c r="AQ57" s="10">
        <v>1279</v>
      </c>
      <c r="AR57" s="10">
        <f t="shared" si="5"/>
        <v>0</v>
      </c>
      <c r="AS57" s="10"/>
      <c r="AT57" s="10">
        <v>267</v>
      </c>
      <c r="AU57" s="10">
        <f t="shared" si="6"/>
        <v>0</v>
      </c>
      <c r="AV57" s="10"/>
      <c r="AW57" s="10">
        <v>635</v>
      </c>
      <c r="AX57" s="10">
        <f t="shared" si="7"/>
        <v>0</v>
      </c>
      <c r="AY57" s="10"/>
      <c r="AZ57" s="10">
        <v>674</v>
      </c>
      <c r="BA57" s="10">
        <f t="shared" si="8"/>
        <v>0</v>
      </c>
      <c r="BB57" s="10"/>
      <c r="BC57" s="10">
        <v>55</v>
      </c>
      <c r="BD57" s="10">
        <f t="shared" si="9"/>
        <v>0</v>
      </c>
      <c r="BE57" s="10"/>
      <c r="BF57" s="10">
        <f t="shared" si="10"/>
        <v>0</v>
      </c>
      <c r="BG57" s="10">
        <v>4056</v>
      </c>
      <c r="BH57" s="10">
        <f t="shared" si="11"/>
        <v>5506.3</v>
      </c>
      <c r="BI57" s="13">
        <v>318932.15999999997</v>
      </c>
    </row>
    <row r="58" spans="1:61">
      <c r="A58" s="18">
        <v>56</v>
      </c>
      <c r="B58" s="9" t="s">
        <v>126</v>
      </c>
      <c r="C58" s="10">
        <v>15</v>
      </c>
      <c r="D58" s="10">
        <v>535</v>
      </c>
      <c r="E58" s="10">
        <f t="shared" si="0"/>
        <v>8025</v>
      </c>
      <c r="F58" s="10"/>
      <c r="G58" s="10"/>
      <c r="H58" s="10">
        <v>201</v>
      </c>
      <c r="I58" s="10"/>
      <c r="J58" s="10"/>
      <c r="K58" s="10">
        <v>841</v>
      </c>
      <c r="L58" s="10"/>
      <c r="M58" s="10">
        <v>3.2</v>
      </c>
      <c r="N58" s="10" t="s">
        <v>127</v>
      </c>
      <c r="O58" s="10">
        <f>M58*K58</f>
        <v>2691.2000000000003</v>
      </c>
      <c r="P58" s="10">
        <v>3</v>
      </c>
      <c r="Q58" s="10">
        <v>427.6</v>
      </c>
      <c r="R58" s="10">
        <f t="shared" si="12"/>
        <v>1282.8000000000002</v>
      </c>
      <c r="S58" s="10"/>
      <c r="T58" s="10">
        <v>1102</v>
      </c>
      <c r="U58" s="10">
        <f t="shared" si="16"/>
        <v>0</v>
      </c>
      <c r="V58" s="10">
        <v>0.5</v>
      </c>
      <c r="W58" s="10">
        <v>427</v>
      </c>
      <c r="X58" s="10">
        <f t="shared" si="13"/>
        <v>213.5</v>
      </c>
      <c r="Y58" s="10"/>
      <c r="Z58" s="10">
        <v>13764</v>
      </c>
      <c r="AA58" s="10">
        <f t="shared" si="14"/>
        <v>0</v>
      </c>
      <c r="AB58" s="10"/>
      <c r="AC58" s="11">
        <v>4056</v>
      </c>
      <c r="AD58" s="10">
        <f t="shared" si="2"/>
        <v>0</v>
      </c>
      <c r="AE58" s="10"/>
      <c r="AF58" s="10">
        <v>12900</v>
      </c>
      <c r="AG58" s="10">
        <f t="shared" si="15"/>
        <v>0</v>
      </c>
      <c r="AH58" s="10"/>
      <c r="AI58" s="10">
        <v>5295</v>
      </c>
      <c r="AJ58" s="10">
        <f t="shared" si="3"/>
        <v>0</v>
      </c>
      <c r="AK58" s="10"/>
      <c r="AL58" s="10">
        <v>995</v>
      </c>
      <c r="AM58" s="10">
        <f t="shared" si="4"/>
        <v>0</v>
      </c>
      <c r="AN58" s="10"/>
      <c r="AO58" s="10"/>
      <c r="AP58" s="10"/>
      <c r="AQ58" s="10">
        <v>1279</v>
      </c>
      <c r="AR58" s="10">
        <f t="shared" si="5"/>
        <v>0</v>
      </c>
      <c r="AS58" s="10"/>
      <c r="AT58" s="10">
        <v>267</v>
      </c>
      <c r="AU58" s="10">
        <f t="shared" si="6"/>
        <v>0</v>
      </c>
      <c r="AV58" s="10">
        <v>2</v>
      </c>
      <c r="AW58" s="10">
        <v>635</v>
      </c>
      <c r="AX58" s="10">
        <f t="shared" si="7"/>
        <v>1270</v>
      </c>
      <c r="AY58" s="10"/>
      <c r="AZ58" s="10">
        <v>674</v>
      </c>
      <c r="BA58" s="10">
        <f t="shared" si="8"/>
        <v>0</v>
      </c>
      <c r="BB58" s="10"/>
      <c r="BC58" s="10">
        <v>55</v>
      </c>
      <c r="BD58" s="10">
        <f t="shared" si="9"/>
        <v>0</v>
      </c>
      <c r="BE58" s="10"/>
      <c r="BF58" s="10">
        <f t="shared" si="10"/>
        <v>0</v>
      </c>
      <c r="BG58" s="10">
        <v>4056</v>
      </c>
      <c r="BH58" s="10">
        <f t="shared" si="11"/>
        <v>13482.5</v>
      </c>
      <c r="BI58" s="13">
        <v>158717.85999999999</v>
      </c>
    </row>
    <row r="59" spans="1:61">
      <c r="A59" s="18">
        <v>57</v>
      </c>
      <c r="B59" s="9" t="s">
        <v>128</v>
      </c>
      <c r="C59" s="10"/>
      <c r="D59" s="10">
        <v>535</v>
      </c>
      <c r="E59" s="10">
        <f t="shared" si="0"/>
        <v>0</v>
      </c>
      <c r="F59" s="10">
        <v>2</v>
      </c>
      <c r="G59" s="10"/>
      <c r="H59" s="10">
        <v>201</v>
      </c>
      <c r="I59" s="10">
        <f>H59*F59</f>
        <v>402</v>
      </c>
      <c r="J59" s="10"/>
      <c r="K59" s="10">
        <v>841</v>
      </c>
      <c r="L59" s="10"/>
      <c r="M59" s="10"/>
      <c r="N59" s="10" t="s">
        <v>62</v>
      </c>
      <c r="O59" s="10"/>
      <c r="P59" s="10">
        <v>4</v>
      </c>
      <c r="Q59" s="10">
        <v>427.6</v>
      </c>
      <c r="R59" s="10">
        <f t="shared" si="12"/>
        <v>1710.4</v>
      </c>
      <c r="S59" s="10"/>
      <c r="T59" s="10">
        <v>1102</v>
      </c>
      <c r="U59" s="10">
        <f t="shared" si="16"/>
        <v>0</v>
      </c>
      <c r="V59" s="10">
        <v>0.5</v>
      </c>
      <c r="W59" s="10">
        <v>427</v>
      </c>
      <c r="X59" s="10">
        <f t="shared" si="13"/>
        <v>213.5</v>
      </c>
      <c r="Y59" s="10"/>
      <c r="Z59" s="10">
        <v>13764</v>
      </c>
      <c r="AA59" s="10">
        <f t="shared" si="14"/>
        <v>0</v>
      </c>
      <c r="AB59" s="10"/>
      <c r="AC59" s="11">
        <v>4056</v>
      </c>
      <c r="AD59" s="10">
        <f t="shared" si="2"/>
        <v>0</v>
      </c>
      <c r="AE59" s="10"/>
      <c r="AF59" s="10">
        <v>12900</v>
      </c>
      <c r="AG59" s="10">
        <f t="shared" si="15"/>
        <v>0</v>
      </c>
      <c r="AH59" s="10">
        <v>2</v>
      </c>
      <c r="AI59" s="10">
        <v>5295</v>
      </c>
      <c r="AJ59" s="10">
        <f t="shared" si="3"/>
        <v>10590</v>
      </c>
      <c r="AK59" s="10"/>
      <c r="AL59" s="10">
        <v>995</v>
      </c>
      <c r="AM59" s="10">
        <f t="shared" si="4"/>
        <v>0</v>
      </c>
      <c r="AN59" s="12">
        <v>31.4</v>
      </c>
      <c r="AO59" s="10"/>
      <c r="AP59" s="10"/>
      <c r="AQ59" s="10">
        <v>1279</v>
      </c>
      <c r="AR59" s="12">
        <f t="shared" si="5"/>
        <v>40160.6</v>
      </c>
      <c r="AS59" s="10"/>
      <c r="AT59" s="10">
        <v>267</v>
      </c>
      <c r="AU59" s="10">
        <f t="shared" si="6"/>
        <v>0</v>
      </c>
      <c r="AV59" s="10"/>
      <c r="AW59" s="10">
        <v>635</v>
      </c>
      <c r="AX59" s="10">
        <f t="shared" si="7"/>
        <v>0</v>
      </c>
      <c r="AY59" s="10"/>
      <c r="AZ59" s="10">
        <v>674</v>
      </c>
      <c r="BA59" s="10">
        <f t="shared" si="8"/>
        <v>0</v>
      </c>
      <c r="BB59" s="10"/>
      <c r="BC59" s="10">
        <v>55</v>
      </c>
      <c r="BD59" s="10">
        <f t="shared" si="9"/>
        <v>0</v>
      </c>
      <c r="BE59" s="10"/>
      <c r="BF59" s="10">
        <f t="shared" si="10"/>
        <v>0</v>
      </c>
      <c r="BG59" s="10">
        <v>4056</v>
      </c>
      <c r="BH59" s="10">
        <f t="shared" si="11"/>
        <v>53076.5</v>
      </c>
      <c r="BI59" s="13">
        <v>245594.63</v>
      </c>
    </row>
    <row r="60" spans="1:61">
      <c r="A60" s="18">
        <v>58</v>
      </c>
      <c r="B60" s="9" t="s">
        <v>129</v>
      </c>
      <c r="C60" s="10">
        <v>15</v>
      </c>
      <c r="D60" s="10">
        <v>535</v>
      </c>
      <c r="E60" s="10">
        <f t="shared" si="0"/>
        <v>8025</v>
      </c>
      <c r="F60" s="10"/>
      <c r="G60" s="10"/>
      <c r="H60" s="10">
        <v>201</v>
      </c>
      <c r="I60" s="10"/>
      <c r="J60" s="10">
        <v>15</v>
      </c>
      <c r="K60" s="10">
        <v>841</v>
      </c>
      <c r="L60" s="10">
        <f>K60*J60</f>
        <v>12615</v>
      </c>
      <c r="M60" s="10">
        <v>7.5</v>
      </c>
      <c r="N60" s="10">
        <v>1</v>
      </c>
      <c r="O60" s="10">
        <f>M60*K60</f>
        <v>6307.5</v>
      </c>
      <c r="P60" s="10">
        <v>3</v>
      </c>
      <c r="Q60" s="10">
        <v>427.6</v>
      </c>
      <c r="R60" s="10">
        <f t="shared" si="12"/>
        <v>1282.8000000000002</v>
      </c>
      <c r="S60" s="10"/>
      <c r="T60" s="10">
        <v>1102</v>
      </c>
      <c r="U60" s="10"/>
      <c r="V60" s="10">
        <v>0.5</v>
      </c>
      <c r="W60" s="10">
        <v>427</v>
      </c>
      <c r="X60" s="10">
        <f t="shared" si="13"/>
        <v>213.5</v>
      </c>
      <c r="Y60" s="10"/>
      <c r="Z60" s="10">
        <v>13764</v>
      </c>
      <c r="AA60" s="10"/>
      <c r="AB60" s="10"/>
      <c r="AC60" s="11">
        <v>4056</v>
      </c>
      <c r="AD60" s="10"/>
      <c r="AE60" s="10"/>
      <c r="AF60" s="10">
        <v>12900</v>
      </c>
      <c r="AG60" s="10">
        <f t="shared" si="15"/>
        <v>0</v>
      </c>
      <c r="AH60" s="10">
        <v>1</v>
      </c>
      <c r="AI60" s="10">
        <v>5295</v>
      </c>
      <c r="AJ60" s="10">
        <f t="shared" si="3"/>
        <v>5295</v>
      </c>
      <c r="AK60" s="10"/>
      <c r="AL60" s="10">
        <v>995</v>
      </c>
      <c r="AM60" s="10">
        <f t="shared" si="4"/>
        <v>0</v>
      </c>
      <c r="AN60" s="10"/>
      <c r="AO60" s="10"/>
      <c r="AP60" s="10"/>
      <c r="AQ60" s="10">
        <v>1279</v>
      </c>
      <c r="AR60" s="10">
        <f t="shared" si="5"/>
        <v>0</v>
      </c>
      <c r="AS60" s="10"/>
      <c r="AT60" s="10">
        <v>267</v>
      </c>
      <c r="AU60" s="10">
        <f t="shared" si="6"/>
        <v>0</v>
      </c>
      <c r="AV60" s="10"/>
      <c r="AW60" s="10">
        <v>635</v>
      </c>
      <c r="AX60" s="10">
        <f t="shared" si="7"/>
        <v>0</v>
      </c>
      <c r="AY60" s="10"/>
      <c r="AZ60" s="10">
        <v>674</v>
      </c>
      <c r="BA60" s="10">
        <f t="shared" si="8"/>
        <v>0</v>
      </c>
      <c r="BB60" s="10"/>
      <c r="BC60" s="10">
        <v>55</v>
      </c>
      <c r="BD60" s="10">
        <f t="shared" si="9"/>
        <v>0</v>
      </c>
      <c r="BE60" s="10"/>
      <c r="BF60" s="10">
        <f t="shared" si="10"/>
        <v>0</v>
      </c>
      <c r="BG60" s="10">
        <v>4056</v>
      </c>
      <c r="BH60" s="10">
        <f t="shared" si="11"/>
        <v>33738.800000000003</v>
      </c>
      <c r="BI60" s="13">
        <v>71333.960000000006</v>
      </c>
    </row>
    <row r="61" spans="1:61">
      <c r="A61" s="18">
        <v>59</v>
      </c>
      <c r="B61" s="9" t="s">
        <v>130</v>
      </c>
      <c r="C61" s="10"/>
      <c r="D61" s="10">
        <v>535</v>
      </c>
      <c r="E61" s="10">
        <f t="shared" si="0"/>
        <v>0</v>
      </c>
      <c r="F61" s="10">
        <v>1</v>
      </c>
      <c r="G61" s="10"/>
      <c r="H61" s="10">
        <v>201</v>
      </c>
      <c r="I61" s="10">
        <f>H61*F61</f>
        <v>201</v>
      </c>
      <c r="J61" s="10"/>
      <c r="K61" s="10">
        <v>841</v>
      </c>
      <c r="L61" s="10"/>
      <c r="M61" s="10"/>
      <c r="N61" s="10">
        <v>1.2</v>
      </c>
      <c r="O61" s="10"/>
      <c r="P61" s="10"/>
      <c r="Q61" s="10">
        <v>427.6</v>
      </c>
      <c r="R61" s="10"/>
      <c r="S61" s="10"/>
      <c r="T61" s="10">
        <v>1102</v>
      </c>
      <c r="U61" s="10"/>
      <c r="V61" s="10"/>
      <c r="W61" s="10">
        <v>427</v>
      </c>
      <c r="X61" s="10"/>
      <c r="Y61" s="10"/>
      <c r="Z61" s="10">
        <v>13764</v>
      </c>
      <c r="AA61" s="10"/>
      <c r="AB61" s="10"/>
      <c r="AC61" s="11">
        <v>4056</v>
      </c>
      <c r="AD61" s="10"/>
      <c r="AE61" s="10"/>
      <c r="AF61" s="10">
        <v>12900</v>
      </c>
      <c r="AG61" s="10">
        <f t="shared" si="15"/>
        <v>0</v>
      </c>
      <c r="AH61" s="10"/>
      <c r="AI61" s="10">
        <v>5295</v>
      </c>
      <c r="AJ61" s="10">
        <f t="shared" si="3"/>
        <v>0</v>
      </c>
      <c r="AK61" s="10"/>
      <c r="AL61" s="10">
        <v>995</v>
      </c>
      <c r="AM61" s="10">
        <f t="shared" si="4"/>
        <v>0</v>
      </c>
      <c r="AN61" s="10"/>
      <c r="AO61" s="10"/>
      <c r="AP61" s="10"/>
      <c r="AQ61" s="10">
        <v>1279</v>
      </c>
      <c r="AR61" s="10">
        <f t="shared" si="5"/>
        <v>0</v>
      </c>
      <c r="AS61" s="10"/>
      <c r="AT61" s="10">
        <v>267</v>
      </c>
      <c r="AU61" s="10">
        <f t="shared" si="6"/>
        <v>0</v>
      </c>
      <c r="AV61" s="10"/>
      <c r="AW61" s="10">
        <v>635</v>
      </c>
      <c r="AX61" s="10">
        <f t="shared" si="7"/>
        <v>0</v>
      </c>
      <c r="AY61" s="10"/>
      <c r="AZ61" s="10">
        <v>674</v>
      </c>
      <c r="BA61" s="10">
        <f t="shared" si="8"/>
        <v>0</v>
      </c>
      <c r="BB61" s="10"/>
      <c r="BC61" s="10">
        <v>55</v>
      </c>
      <c r="BD61" s="10">
        <f t="shared" si="9"/>
        <v>0</v>
      </c>
      <c r="BE61" s="10"/>
      <c r="BF61" s="10">
        <f t="shared" si="10"/>
        <v>0</v>
      </c>
      <c r="BG61" s="10">
        <v>4056</v>
      </c>
      <c r="BH61" s="10">
        <f t="shared" si="11"/>
        <v>201</v>
      </c>
      <c r="BI61" s="13">
        <v>123207.05</v>
      </c>
    </row>
    <row r="62" spans="1:61">
      <c r="A62" s="18">
        <v>60</v>
      </c>
      <c r="B62" s="9" t="s">
        <v>131</v>
      </c>
      <c r="C62" s="10"/>
      <c r="D62" s="10">
        <v>535</v>
      </c>
      <c r="E62" s="10">
        <f t="shared" si="0"/>
        <v>0</v>
      </c>
      <c r="F62" s="10"/>
      <c r="G62" s="10"/>
      <c r="H62" s="10">
        <v>201</v>
      </c>
      <c r="I62" s="10"/>
      <c r="J62" s="10">
        <v>15</v>
      </c>
      <c r="K62" s="10">
        <v>841</v>
      </c>
      <c r="L62" s="10">
        <f>K62*J62</f>
        <v>12615</v>
      </c>
      <c r="M62" s="10">
        <v>9.1</v>
      </c>
      <c r="N62" s="10">
        <v>1</v>
      </c>
      <c r="O62" s="10">
        <f>M62*K62</f>
        <v>7653.0999999999995</v>
      </c>
      <c r="P62" s="10">
        <v>4</v>
      </c>
      <c r="Q62" s="10">
        <v>427.6</v>
      </c>
      <c r="R62" s="10">
        <f t="shared" si="12"/>
        <v>1710.4</v>
      </c>
      <c r="S62" s="10"/>
      <c r="T62" s="10">
        <v>1102</v>
      </c>
      <c r="U62" s="10"/>
      <c r="V62" s="10"/>
      <c r="W62" s="10">
        <v>427</v>
      </c>
      <c r="X62" s="10"/>
      <c r="Y62" s="10"/>
      <c r="Z62" s="10">
        <v>13764</v>
      </c>
      <c r="AA62" s="10"/>
      <c r="AB62" s="10"/>
      <c r="AC62" s="11">
        <v>4056</v>
      </c>
      <c r="AD62" s="10"/>
      <c r="AE62" s="10"/>
      <c r="AF62" s="10">
        <v>12900</v>
      </c>
      <c r="AG62" s="10">
        <f t="shared" si="15"/>
        <v>0</v>
      </c>
      <c r="AH62" s="10"/>
      <c r="AI62" s="10">
        <v>5295</v>
      </c>
      <c r="AJ62" s="10">
        <f t="shared" si="3"/>
        <v>0</v>
      </c>
      <c r="AK62" s="10"/>
      <c r="AL62" s="10">
        <v>995</v>
      </c>
      <c r="AM62" s="10">
        <f t="shared" si="4"/>
        <v>0</v>
      </c>
      <c r="AN62" s="10"/>
      <c r="AO62" s="10"/>
      <c r="AP62" s="10"/>
      <c r="AQ62" s="10">
        <v>1279</v>
      </c>
      <c r="AR62" s="10">
        <f t="shared" si="5"/>
        <v>0</v>
      </c>
      <c r="AS62" s="10"/>
      <c r="AT62" s="10">
        <v>267</v>
      </c>
      <c r="AU62" s="10">
        <f t="shared" si="6"/>
        <v>0</v>
      </c>
      <c r="AV62" s="10"/>
      <c r="AW62" s="10">
        <v>635</v>
      </c>
      <c r="AX62" s="10">
        <f t="shared" si="7"/>
        <v>0</v>
      </c>
      <c r="AY62" s="10"/>
      <c r="AZ62" s="10">
        <v>674</v>
      </c>
      <c r="BA62" s="10">
        <f t="shared" si="8"/>
        <v>0</v>
      </c>
      <c r="BB62" s="10"/>
      <c r="BC62" s="10">
        <v>55</v>
      </c>
      <c r="BD62" s="10">
        <f t="shared" si="9"/>
        <v>0</v>
      </c>
      <c r="BE62" s="10"/>
      <c r="BF62" s="10">
        <f t="shared" si="10"/>
        <v>0</v>
      </c>
      <c r="BG62" s="10">
        <v>4056</v>
      </c>
      <c r="BH62" s="10">
        <f t="shared" si="11"/>
        <v>21978.5</v>
      </c>
      <c r="BI62" s="13">
        <v>95553.16</v>
      </c>
    </row>
    <row r="63" spans="1:61">
      <c r="A63" s="18">
        <v>61</v>
      </c>
      <c r="B63" s="9" t="s">
        <v>132</v>
      </c>
      <c r="C63" s="10">
        <v>5</v>
      </c>
      <c r="D63" s="10">
        <v>535</v>
      </c>
      <c r="E63" s="10">
        <f t="shared" si="0"/>
        <v>2675</v>
      </c>
      <c r="F63" s="10"/>
      <c r="G63" s="10"/>
      <c r="H63" s="10">
        <v>201</v>
      </c>
      <c r="I63" s="10"/>
      <c r="J63" s="10">
        <v>15</v>
      </c>
      <c r="K63" s="10">
        <v>841</v>
      </c>
      <c r="L63" s="10">
        <f>K63*J63</f>
        <v>12615</v>
      </c>
      <c r="M63" s="10">
        <v>5</v>
      </c>
      <c r="N63" s="10">
        <v>1</v>
      </c>
      <c r="O63" s="10">
        <f>M63*K63</f>
        <v>4205</v>
      </c>
      <c r="P63" s="10"/>
      <c r="Q63" s="10">
        <v>427.6</v>
      </c>
      <c r="R63" s="10"/>
      <c r="S63" s="10"/>
      <c r="T63" s="10">
        <v>1102</v>
      </c>
      <c r="U63" s="10"/>
      <c r="V63" s="10">
        <v>0.5</v>
      </c>
      <c r="W63" s="10">
        <v>427</v>
      </c>
      <c r="X63" s="10">
        <f t="shared" si="13"/>
        <v>213.5</v>
      </c>
      <c r="Y63" s="10">
        <v>1</v>
      </c>
      <c r="Z63" s="10">
        <v>13764</v>
      </c>
      <c r="AA63" s="10">
        <f t="shared" si="14"/>
        <v>13764</v>
      </c>
      <c r="AB63" s="10"/>
      <c r="AC63" s="11">
        <v>4056</v>
      </c>
      <c r="AD63" s="10"/>
      <c r="AE63" s="10"/>
      <c r="AF63" s="10">
        <v>12900</v>
      </c>
      <c r="AG63" s="10">
        <f t="shared" si="15"/>
        <v>0</v>
      </c>
      <c r="AH63" s="10"/>
      <c r="AI63" s="10">
        <v>5295</v>
      </c>
      <c r="AJ63" s="10">
        <f t="shared" si="3"/>
        <v>0</v>
      </c>
      <c r="AK63" s="10"/>
      <c r="AL63" s="10">
        <v>995</v>
      </c>
      <c r="AM63" s="10">
        <f t="shared" si="4"/>
        <v>0</v>
      </c>
      <c r="AN63" s="10"/>
      <c r="AO63" s="10"/>
      <c r="AP63" s="10"/>
      <c r="AQ63" s="10">
        <v>1279</v>
      </c>
      <c r="AR63" s="10">
        <f t="shared" si="5"/>
        <v>0</v>
      </c>
      <c r="AS63" s="10"/>
      <c r="AT63" s="10">
        <v>267</v>
      </c>
      <c r="AU63" s="10">
        <f t="shared" si="6"/>
        <v>0</v>
      </c>
      <c r="AV63" s="10"/>
      <c r="AW63" s="10">
        <v>635</v>
      </c>
      <c r="AX63" s="10">
        <f t="shared" si="7"/>
        <v>0</v>
      </c>
      <c r="AY63" s="10"/>
      <c r="AZ63" s="10">
        <v>674</v>
      </c>
      <c r="BA63" s="10">
        <f t="shared" si="8"/>
        <v>0</v>
      </c>
      <c r="BB63" s="10"/>
      <c r="BC63" s="10">
        <v>55</v>
      </c>
      <c r="BD63" s="10">
        <f t="shared" si="9"/>
        <v>0</v>
      </c>
      <c r="BE63" s="10"/>
      <c r="BF63" s="10">
        <f t="shared" si="10"/>
        <v>0</v>
      </c>
      <c r="BG63" s="10">
        <v>4056</v>
      </c>
      <c r="BH63" s="10">
        <f t="shared" si="11"/>
        <v>33472.5</v>
      </c>
      <c r="BI63" s="13">
        <v>71710.45</v>
      </c>
    </row>
    <row r="64" spans="1:61">
      <c r="A64" s="18">
        <v>62</v>
      </c>
      <c r="B64" s="9" t="s">
        <v>133</v>
      </c>
      <c r="C64" s="10">
        <v>15</v>
      </c>
      <c r="D64" s="10">
        <v>535</v>
      </c>
      <c r="E64" s="10">
        <f t="shared" si="0"/>
        <v>8025</v>
      </c>
      <c r="F64" s="10"/>
      <c r="G64" s="10"/>
      <c r="H64" s="10">
        <v>201</v>
      </c>
      <c r="I64" s="10"/>
      <c r="J64" s="10">
        <v>1.5</v>
      </c>
      <c r="K64" s="10">
        <v>841</v>
      </c>
      <c r="L64" s="10">
        <f>K64*J64</f>
        <v>1261.5</v>
      </c>
      <c r="M64" s="10">
        <v>1.5</v>
      </c>
      <c r="N64" s="10" t="s">
        <v>134</v>
      </c>
      <c r="O64" s="10">
        <f>M64*K64</f>
        <v>1261.5</v>
      </c>
      <c r="P64" s="10"/>
      <c r="Q64" s="10">
        <v>427.6</v>
      </c>
      <c r="R64" s="10"/>
      <c r="S64" s="10"/>
      <c r="T64" s="10">
        <v>1102</v>
      </c>
      <c r="U64" s="10"/>
      <c r="V64" s="10">
        <v>0.7</v>
      </c>
      <c r="W64" s="10">
        <v>427</v>
      </c>
      <c r="X64" s="10">
        <f t="shared" si="13"/>
        <v>298.89999999999998</v>
      </c>
      <c r="Y64" s="10"/>
      <c r="Z64" s="10">
        <v>13764</v>
      </c>
      <c r="AA64" s="10"/>
      <c r="AB64" s="10"/>
      <c r="AC64" s="11">
        <v>4056</v>
      </c>
      <c r="AD64" s="10"/>
      <c r="AE64" s="10"/>
      <c r="AF64" s="10">
        <v>12900</v>
      </c>
      <c r="AG64" s="10">
        <f t="shared" si="15"/>
        <v>0</v>
      </c>
      <c r="AH64" s="10"/>
      <c r="AI64" s="10">
        <v>5295</v>
      </c>
      <c r="AJ64" s="10">
        <f t="shared" si="3"/>
        <v>0</v>
      </c>
      <c r="AK64" s="10"/>
      <c r="AL64" s="10">
        <v>995</v>
      </c>
      <c r="AM64" s="10">
        <f t="shared" si="4"/>
        <v>0</v>
      </c>
      <c r="AN64" s="10"/>
      <c r="AO64" s="10"/>
      <c r="AP64" s="10"/>
      <c r="AQ64" s="10">
        <v>1279</v>
      </c>
      <c r="AR64" s="10">
        <f t="shared" si="5"/>
        <v>0</v>
      </c>
      <c r="AS64" s="10"/>
      <c r="AT64" s="10">
        <v>267</v>
      </c>
      <c r="AU64" s="10">
        <f t="shared" si="6"/>
        <v>0</v>
      </c>
      <c r="AV64" s="10"/>
      <c r="AW64" s="10">
        <v>635</v>
      </c>
      <c r="AX64" s="10">
        <f t="shared" si="7"/>
        <v>0</v>
      </c>
      <c r="AY64" s="10"/>
      <c r="AZ64" s="10">
        <v>674</v>
      </c>
      <c r="BA64" s="10">
        <f t="shared" si="8"/>
        <v>0</v>
      </c>
      <c r="BB64" s="10"/>
      <c r="BC64" s="10">
        <v>55</v>
      </c>
      <c r="BD64" s="10">
        <f t="shared" si="9"/>
        <v>0</v>
      </c>
      <c r="BE64" s="10"/>
      <c r="BF64" s="10">
        <f t="shared" si="10"/>
        <v>0</v>
      </c>
      <c r="BG64" s="10">
        <v>4056</v>
      </c>
      <c r="BH64" s="10">
        <f t="shared" si="11"/>
        <v>10846.9</v>
      </c>
      <c r="BI64" s="13">
        <v>250671.25</v>
      </c>
    </row>
    <row r="65" spans="1:61">
      <c r="A65" s="18">
        <v>63</v>
      </c>
      <c r="B65" s="9" t="s">
        <v>135</v>
      </c>
      <c r="C65" s="10"/>
      <c r="D65" s="10">
        <v>535</v>
      </c>
      <c r="E65" s="10">
        <f t="shared" si="0"/>
        <v>0</v>
      </c>
      <c r="F65" s="10"/>
      <c r="G65" s="10"/>
      <c r="H65" s="10">
        <v>201</v>
      </c>
      <c r="I65" s="10"/>
      <c r="J65" s="10"/>
      <c r="K65" s="10">
        <v>841</v>
      </c>
      <c r="L65" s="10"/>
      <c r="M65" s="10"/>
      <c r="N65" s="10"/>
      <c r="O65" s="10"/>
      <c r="P65" s="10"/>
      <c r="Q65" s="10">
        <v>427.6</v>
      </c>
      <c r="R65" s="10">
        <f t="shared" ref="R65:R128" si="19">Q65*P65</f>
        <v>0</v>
      </c>
      <c r="S65" s="10"/>
      <c r="T65" s="10">
        <v>1102</v>
      </c>
      <c r="U65" s="10">
        <f t="shared" ref="U65:U128" si="20">T65*S65</f>
        <v>0</v>
      </c>
      <c r="V65" s="10">
        <v>0.5</v>
      </c>
      <c r="W65" s="10">
        <v>427</v>
      </c>
      <c r="X65" s="10">
        <f t="shared" si="13"/>
        <v>213.5</v>
      </c>
      <c r="Y65" s="10"/>
      <c r="Z65" s="10">
        <v>13764</v>
      </c>
      <c r="AA65" s="10">
        <f t="shared" ref="AA65:AA128" si="21">Z65*Y65</f>
        <v>0</v>
      </c>
      <c r="AB65" s="10"/>
      <c r="AC65" s="11">
        <v>4056</v>
      </c>
      <c r="AD65" s="10">
        <f t="shared" si="2"/>
        <v>0</v>
      </c>
      <c r="AE65" s="10"/>
      <c r="AF65" s="10">
        <v>12900</v>
      </c>
      <c r="AG65" s="10">
        <f t="shared" si="15"/>
        <v>0</v>
      </c>
      <c r="AH65" s="10"/>
      <c r="AI65" s="10">
        <v>5295</v>
      </c>
      <c r="AJ65" s="10">
        <f t="shared" si="3"/>
        <v>0</v>
      </c>
      <c r="AK65" s="10"/>
      <c r="AL65" s="10">
        <v>995</v>
      </c>
      <c r="AM65" s="10">
        <f t="shared" si="4"/>
        <v>0</v>
      </c>
      <c r="AN65" s="10"/>
      <c r="AO65" s="10"/>
      <c r="AP65" s="10"/>
      <c r="AQ65" s="10">
        <v>1279</v>
      </c>
      <c r="AR65" s="10">
        <f t="shared" si="5"/>
        <v>0</v>
      </c>
      <c r="AS65" s="10"/>
      <c r="AT65" s="10">
        <v>267</v>
      </c>
      <c r="AU65" s="10">
        <f t="shared" si="6"/>
        <v>0</v>
      </c>
      <c r="AV65" s="10"/>
      <c r="AW65" s="10">
        <v>635</v>
      </c>
      <c r="AX65" s="10">
        <f t="shared" si="7"/>
        <v>0</v>
      </c>
      <c r="AY65" s="10"/>
      <c r="AZ65" s="10">
        <v>674</v>
      </c>
      <c r="BA65" s="10">
        <f t="shared" si="8"/>
        <v>0</v>
      </c>
      <c r="BB65" s="10"/>
      <c r="BC65" s="10">
        <v>55</v>
      </c>
      <c r="BD65" s="10">
        <f t="shared" si="9"/>
        <v>0</v>
      </c>
      <c r="BE65" s="10"/>
      <c r="BF65" s="10">
        <f t="shared" si="10"/>
        <v>0</v>
      </c>
      <c r="BG65" s="10">
        <v>4056</v>
      </c>
      <c r="BH65" s="10">
        <f t="shared" si="11"/>
        <v>213.5</v>
      </c>
      <c r="BI65" s="13">
        <v>238302.44</v>
      </c>
    </row>
    <row r="66" spans="1:61">
      <c r="A66" s="18">
        <v>64</v>
      </c>
      <c r="B66" s="9" t="s">
        <v>136</v>
      </c>
      <c r="C66" s="10"/>
      <c r="D66" s="10">
        <v>535</v>
      </c>
      <c r="E66" s="10">
        <f t="shared" si="0"/>
        <v>0</v>
      </c>
      <c r="F66" s="10"/>
      <c r="G66" s="10"/>
      <c r="H66" s="10">
        <v>201</v>
      </c>
      <c r="I66" s="10"/>
      <c r="J66" s="10"/>
      <c r="K66" s="10">
        <v>841</v>
      </c>
      <c r="L66" s="10"/>
      <c r="M66" s="10"/>
      <c r="N66" s="10">
        <v>1</v>
      </c>
      <c r="O66" s="10"/>
      <c r="P66" s="10"/>
      <c r="Q66" s="10">
        <v>427.6</v>
      </c>
      <c r="R66" s="10">
        <f t="shared" si="19"/>
        <v>0</v>
      </c>
      <c r="S66" s="10"/>
      <c r="T66" s="10">
        <v>1102</v>
      </c>
      <c r="U66" s="10">
        <f t="shared" si="20"/>
        <v>0</v>
      </c>
      <c r="V66" s="10">
        <v>0.5</v>
      </c>
      <c r="W66" s="10">
        <v>427</v>
      </c>
      <c r="X66" s="10">
        <f t="shared" si="13"/>
        <v>213.5</v>
      </c>
      <c r="Y66" s="10"/>
      <c r="Z66" s="10">
        <v>13764</v>
      </c>
      <c r="AA66" s="10">
        <f t="shared" si="21"/>
        <v>0</v>
      </c>
      <c r="AB66" s="10"/>
      <c r="AC66" s="11">
        <v>4056</v>
      </c>
      <c r="AD66" s="10">
        <f t="shared" si="2"/>
        <v>0</v>
      </c>
      <c r="AE66" s="10"/>
      <c r="AF66" s="10">
        <v>12900</v>
      </c>
      <c r="AG66" s="10">
        <f t="shared" si="15"/>
        <v>0</v>
      </c>
      <c r="AH66" s="10"/>
      <c r="AI66" s="10">
        <v>5295</v>
      </c>
      <c r="AJ66" s="10">
        <f t="shared" si="3"/>
        <v>0</v>
      </c>
      <c r="AK66" s="10"/>
      <c r="AL66" s="10">
        <v>995</v>
      </c>
      <c r="AM66" s="10">
        <f t="shared" si="4"/>
        <v>0</v>
      </c>
      <c r="AN66" s="10"/>
      <c r="AO66" s="10"/>
      <c r="AP66" s="10">
        <v>2.5</v>
      </c>
      <c r="AQ66" s="10">
        <v>1279</v>
      </c>
      <c r="AR66" s="10">
        <f t="shared" si="5"/>
        <v>0</v>
      </c>
      <c r="AS66" s="10"/>
      <c r="AT66" s="10">
        <v>267</v>
      </c>
      <c r="AU66" s="10">
        <f t="shared" si="6"/>
        <v>0</v>
      </c>
      <c r="AV66" s="10"/>
      <c r="AW66" s="10">
        <v>635</v>
      </c>
      <c r="AX66" s="10">
        <f t="shared" si="7"/>
        <v>0</v>
      </c>
      <c r="AY66" s="10"/>
      <c r="AZ66" s="10">
        <v>674</v>
      </c>
      <c r="BA66" s="10">
        <f t="shared" si="8"/>
        <v>0</v>
      </c>
      <c r="BB66" s="10"/>
      <c r="BC66" s="10">
        <v>55</v>
      </c>
      <c r="BD66" s="10">
        <f t="shared" si="9"/>
        <v>0</v>
      </c>
      <c r="BE66" s="10"/>
      <c r="BF66" s="10">
        <f t="shared" si="10"/>
        <v>0</v>
      </c>
      <c r="BG66" s="10">
        <v>4056</v>
      </c>
      <c r="BH66" s="10">
        <f t="shared" si="11"/>
        <v>213.5</v>
      </c>
      <c r="BI66" s="13">
        <v>241146.87</v>
      </c>
    </row>
    <row r="67" spans="1:61">
      <c r="A67" s="18">
        <v>65</v>
      </c>
      <c r="B67" s="9" t="s">
        <v>137</v>
      </c>
      <c r="C67" s="10"/>
      <c r="D67" s="10">
        <v>535</v>
      </c>
      <c r="E67" s="10">
        <f t="shared" ref="E67:E130" si="22">D67*C67</f>
        <v>0</v>
      </c>
      <c r="F67" s="10"/>
      <c r="G67" s="10"/>
      <c r="H67" s="10">
        <v>201</v>
      </c>
      <c r="I67" s="10"/>
      <c r="J67" s="10">
        <v>2.2999999999999998</v>
      </c>
      <c r="K67" s="10">
        <v>841</v>
      </c>
      <c r="L67" s="10">
        <f t="shared" ref="L67:L108" si="23">K67*J67</f>
        <v>1934.3</v>
      </c>
      <c r="M67" s="10"/>
      <c r="N67" s="10"/>
      <c r="O67" s="10"/>
      <c r="P67" s="10"/>
      <c r="Q67" s="10">
        <v>427.6</v>
      </c>
      <c r="R67" s="10">
        <f t="shared" si="19"/>
        <v>0</v>
      </c>
      <c r="S67" s="10"/>
      <c r="T67" s="10">
        <v>1102</v>
      </c>
      <c r="U67" s="10">
        <f t="shared" si="20"/>
        <v>0</v>
      </c>
      <c r="V67" s="10">
        <v>0.6</v>
      </c>
      <c r="W67" s="10">
        <v>427</v>
      </c>
      <c r="X67" s="10">
        <f t="shared" si="13"/>
        <v>256.2</v>
      </c>
      <c r="Y67" s="10"/>
      <c r="Z67" s="10">
        <v>13764</v>
      </c>
      <c r="AA67" s="10">
        <f t="shared" si="21"/>
        <v>0</v>
      </c>
      <c r="AB67" s="10"/>
      <c r="AC67" s="11">
        <v>4056</v>
      </c>
      <c r="AD67" s="10">
        <f t="shared" ref="AD67:AD130" si="24">AC67*AB67</f>
        <v>0</v>
      </c>
      <c r="AE67" s="10"/>
      <c r="AF67" s="10">
        <v>12900</v>
      </c>
      <c r="AG67" s="10">
        <f t="shared" si="15"/>
        <v>0</v>
      </c>
      <c r="AH67" s="10">
        <v>1</v>
      </c>
      <c r="AI67" s="10">
        <v>5295</v>
      </c>
      <c r="AJ67" s="10">
        <f t="shared" ref="AJ67:AJ130" si="25">AI67*AH67</f>
        <v>5295</v>
      </c>
      <c r="AK67" s="10"/>
      <c r="AL67" s="10">
        <v>995</v>
      </c>
      <c r="AM67" s="10">
        <f t="shared" ref="AM67:AM130" si="26">AL67*AK67</f>
        <v>0</v>
      </c>
      <c r="AN67" s="10"/>
      <c r="AO67" s="10"/>
      <c r="AP67" s="10"/>
      <c r="AQ67" s="10">
        <v>1279</v>
      </c>
      <c r="AR67" s="10">
        <f t="shared" ref="AR67:AR130" si="27">AQ67*AN67</f>
        <v>0</v>
      </c>
      <c r="AS67" s="10"/>
      <c r="AT67" s="10">
        <v>267</v>
      </c>
      <c r="AU67" s="10">
        <f t="shared" ref="AU67:AU130" si="28">AT67*AS67</f>
        <v>0</v>
      </c>
      <c r="AV67" s="10"/>
      <c r="AW67" s="10">
        <v>635</v>
      </c>
      <c r="AX67" s="10">
        <f t="shared" ref="AX67:AX130" si="29">AW67*AV67</f>
        <v>0</v>
      </c>
      <c r="AY67" s="10"/>
      <c r="AZ67" s="10">
        <v>674</v>
      </c>
      <c r="BA67" s="10">
        <f t="shared" ref="BA67:BA130" si="30">AZ67*AY67</f>
        <v>0</v>
      </c>
      <c r="BB67" s="10"/>
      <c r="BC67" s="10">
        <v>55</v>
      </c>
      <c r="BD67" s="10">
        <f t="shared" ref="BD67:BD130" si="31">BC67*BB67</f>
        <v>0</v>
      </c>
      <c r="BE67" s="10"/>
      <c r="BF67" s="10">
        <f t="shared" ref="BF67:BF130" si="32">BG67*BE67</f>
        <v>0</v>
      </c>
      <c r="BG67" s="10">
        <v>4056</v>
      </c>
      <c r="BH67" s="10">
        <f t="shared" ref="BH67:BH130" si="33">BF67+BD67+BA67+AX67+AU67+AR67+AM67+AJ67+AG67+AD67+AA67+X67+U67+R67+O67+L67+I67+E67</f>
        <v>7485.5</v>
      </c>
      <c r="BI67" s="13">
        <v>240232.38</v>
      </c>
    </row>
    <row r="68" spans="1:61">
      <c r="A68" s="18">
        <v>66</v>
      </c>
      <c r="B68" s="9" t="s">
        <v>138</v>
      </c>
      <c r="C68" s="10"/>
      <c r="D68" s="10">
        <v>535</v>
      </c>
      <c r="E68" s="10">
        <f t="shared" si="22"/>
        <v>0</v>
      </c>
      <c r="F68" s="10"/>
      <c r="G68" s="10"/>
      <c r="H68" s="10">
        <v>201</v>
      </c>
      <c r="I68" s="10"/>
      <c r="J68" s="10">
        <v>4.5</v>
      </c>
      <c r="K68" s="10">
        <v>841</v>
      </c>
      <c r="L68" s="10">
        <f t="shared" si="23"/>
        <v>3784.5</v>
      </c>
      <c r="M68" s="10">
        <v>1.5</v>
      </c>
      <c r="N68" s="10"/>
      <c r="O68" s="10">
        <f>M68*K68</f>
        <v>1261.5</v>
      </c>
      <c r="P68" s="10"/>
      <c r="Q68" s="10">
        <v>427.6</v>
      </c>
      <c r="R68" s="10">
        <f t="shared" si="19"/>
        <v>0</v>
      </c>
      <c r="S68" s="10"/>
      <c r="T68" s="10">
        <v>1102</v>
      </c>
      <c r="U68" s="10">
        <f t="shared" si="20"/>
        <v>0</v>
      </c>
      <c r="V68" s="10">
        <v>0.4</v>
      </c>
      <c r="W68" s="10">
        <v>427</v>
      </c>
      <c r="X68" s="10">
        <f t="shared" si="13"/>
        <v>170.8</v>
      </c>
      <c r="Y68" s="10"/>
      <c r="Z68" s="10">
        <v>13764</v>
      </c>
      <c r="AA68" s="10">
        <f t="shared" si="21"/>
        <v>0</v>
      </c>
      <c r="AB68" s="10"/>
      <c r="AC68" s="11">
        <v>4056</v>
      </c>
      <c r="AD68" s="10">
        <f t="shared" si="24"/>
        <v>0</v>
      </c>
      <c r="AE68" s="10"/>
      <c r="AF68" s="10">
        <v>12900</v>
      </c>
      <c r="AG68" s="10">
        <f t="shared" si="15"/>
        <v>0</v>
      </c>
      <c r="AH68" s="10">
        <v>1</v>
      </c>
      <c r="AI68" s="10">
        <v>5295</v>
      </c>
      <c r="AJ68" s="10">
        <f t="shared" si="25"/>
        <v>5295</v>
      </c>
      <c r="AK68" s="10"/>
      <c r="AL68" s="10">
        <v>995</v>
      </c>
      <c r="AM68" s="10">
        <f t="shared" si="26"/>
        <v>0</v>
      </c>
      <c r="AN68" s="10"/>
      <c r="AO68" s="10"/>
      <c r="AP68" s="10"/>
      <c r="AQ68" s="10">
        <v>1279</v>
      </c>
      <c r="AR68" s="10">
        <f t="shared" si="27"/>
        <v>0</v>
      </c>
      <c r="AS68" s="10"/>
      <c r="AT68" s="10">
        <v>267</v>
      </c>
      <c r="AU68" s="10">
        <f t="shared" si="28"/>
        <v>0</v>
      </c>
      <c r="AV68" s="10"/>
      <c r="AW68" s="10">
        <v>635</v>
      </c>
      <c r="AX68" s="10">
        <f t="shared" si="29"/>
        <v>0</v>
      </c>
      <c r="AY68" s="10"/>
      <c r="AZ68" s="10">
        <v>674</v>
      </c>
      <c r="BA68" s="10">
        <f t="shared" si="30"/>
        <v>0</v>
      </c>
      <c r="BB68" s="10"/>
      <c r="BC68" s="10">
        <v>55</v>
      </c>
      <c r="BD68" s="10">
        <f t="shared" si="31"/>
        <v>0</v>
      </c>
      <c r="BE68" s="10"/>
      <c r="BF68" s="10">
        <f t="shared" si="32"/>
        <v>0</v>
      </c>
      <c r="BG68" s="10">
        <v>4056</v>
      </c>
      <c r="BH68" s="10">
        <f t="shared" si="33"/>
        <v>10511.8</v>
      </c>
      <c r="BI68" s="13">
        <v>190729.84</v>
      </c>
    </row>
    <row r="69" spans="1:61">
      <c r="A69" s="18">
        <v>67</v>
      </c>
      <c r="B69" s="9" t="s">
        <v>139</v>
      </c>
      <c r="C69" s="10"/>
      <c r="D69" s="10">
        <v>535</v>
      </c>
      <c r="E69" s="10">
        <f t="shared" si="22"/>
        <v>0</v>
      </c>
      <c r="F69" s="10"/>
      <c r="G69" s="10"/>
      <c r="H69" s="10">
        <v>201</v>
      </c>
      <c r="I69" s="10"/>
      <c r="J69" s="10"/>
      <c r="K69" s="10">
        <v>841</v>
      </c>
      <c r="L69" s="10"/>
      <c r="M69" s="10"/>
      <c r="N69" s="10">
        <v>1</v>
      </c>
      <c r="O69" s="10"/>
      <c r="P69" s="10"/>
      <c r="Q69" s="10">
        <v>427.6</v>
      </c>
      <c r="R69" s="10">
        <f t="shared" si="19"/>
        <v>0</v>
      </c>
      <c r="S69" s="10"/>
      <c r="T69" s="10">
        <v>1102</v>
      </c>
      <c r="U69" s="10">
        <f t="shared" si="20"/>
        <v>0</v>
      </c>
      <c r="V69" s="10">
        <v>1</v>
      </c>
      <c r="W69" s="10">
        <v>427</v>
      </c>
      <c r="X69" s="10">
        <f t="shared" ref="X69:X132" si="34">W69*V69</f>
        <v>427</v>
      </c>
      <c r="Y69" s="10"/>
      <c r="Z69" s="10">
        <v>13764</v>
      </c>
      <c r="AA69" s="10">
        <f t="shared" si="21"/>
        <v>0</v>
      </c>
      <c r="AB69" s="10"/>
      <c r="AC69" s="11">
        <v>4056</v>
      </c>
      <c r="AD69" s="10">
        <f t="shared" si="24"/>
        <v>0</v>
      </c>
      <c r="AE69" s="10"/>
      <c r="AF69" s="10">
        <v>12900</v>
      </c>
      <c r="AG69" s="10">
        <f t="shared" si="15"/>
        <v>0</v>
      </c>
      <c r="AH69" s="10"/>
      <c r="AI69" s="10">
        <v>5295</v>
      </c>
      <c r="AJ69" s="10">
        <f t="shared" si="25"/>
        <v>0</v>
      </c>
      <c r="AK69" s="10"/>
      <c r="AL69" s="10">
        <v>995</v>
      </c>
      <c r="AM69" s="10">
        <f t="shared" si="26"/>
        <v>0</v>
      </c>
      <c r="AN69" s="10"/>
      <c r="AO69" s="10"/>
      <c r="AP69" s="10">
        <v>6</v>
      </c>
      <c r="AQ69" s="10">
        <v>1279</v>
      </c>
      <c r="AR69" s="10">
        <f t="shared" si="27"/>
        <v>0</v>
      </c>
      <c r="AS69" s="10"/>
      <c r="AT69" s="10">
        <v>267</v>
      </c>
      <c r="AU69" s="10">
        <f t="shared" si="28"/>
        <v>0</v>
      </c>
      <c r="AV69" s="10"/>
      <c r="AW69" s="10">
        <v>635</v>
      </c>
      <c r="AX69" s="10">
        <f t="shared" si="29"/>
        <v>0</v>
      </c>
      <c r="AY69" s="10"/>
      <c r="AZ69" s="10">
        <v>674</v>
      </c>
      <c r="BA69" s="10">
        <f t="shared" si="30"/>
        <v>0</v>
      </c>
      <c r="BB69" s="10"/>
      <c r="BC69" s="10">
        <v>55</v>
      </c>
      <c r="BD69" s="10">
        <f t="shared" si="31"/>
        <v>0</v>
      </c>
      <c r="BE69" s="10"/>
      <c r="BF69" s="10">
        <f t="shared" si="32"/>
        <v>0</v>
      </c>
      <c r="BG69" s="10">
        <v>4056</v>
      </c>
      <c r="BH69" s="10">
        <f t="shared" si="33"/>
        <v>427</v>
      </c>
      <c r="BI69" s="13">
        <v>238789.38</v>
      </c>
    </row>
    <row r="70" spans="1:61">
      <c r="A70" s="18">
        <v>68</v>
      </c>
      <c r="B70" s="9" t="s">
        <v>140</v>
      </c>
      <c r="C70" s="10"/>
      <c r="D70" s="10">
        <v>535</v>
      </c>
      <c r="E70" s="10">
        <f t="shared" si="22"/>
        <v>0</v>
      </c>
      <c r="F70" s="10"/>
      <c r="G70" s="10"/>
      <c r="H70" s="10">
        <v>201</v>
      </c>
      <c r="I70" s="10"/>
      <c r="J70" s="10"/>
      <c r="K70" s="10">
        <v>841</v>
      </c>
      <c r="L70" s="10"/>
      <c r="M70" s="10"/>
      <c r="N70" s="10"/>
      <c r="O70" s="10"/>
      <c r="P70" s="10"/>
      <c r="Q70" s="10">
        <v>427.6</v>
      </c>
      <c r="R70" s="10">
        <f t="shared" si="19"/>
        <v>0</v>
      </c>
      <c r="S70" s="10"/>
      <c r="T70" s="10">
        <v>1102</v>
      </c>
      <c r="U70" s="10">
        <f t="shared" si="20"/>
        <v>0</v>
      </c>
      <c r="V70" s="10">
        <v>1</v>
      </c>
      <c r="W70" s="10">
        <v>427</v>
      </c>
      <c r="X70" s="10">
        <f t="shared" si="34"/>
        <v>427</v>
      </c>
      <c r="Y70" s="10"/>
      <c r="Z70" s="10">
        <v>13764</v>
      </c>
      <c r="AA70" s="10">
        <f t="shared" si="21"/>
        <v>0</v>
      </c>
      <c r="AB70" s="10"/>
      <c r="AC70" s="11">
        <v>4056</v>
      </c>
      <c r="AD70" s="10">
        <f t="shared" si="24"/>
        <v>0</v>
      </c>
      <c r="AE70" s="10"/>
      <c r="AF70" s="10">
        <v>12900</v>
      </c>
      <c r="AG70" s="10">
        <f t="shared" si="15"/>
        <v>0</v>
      </c>
      <c r="AH70" s="10"/>
      <c r="AI70" s="10">
        <v>5295</v>
      </c>
      <c r="AJ70" s="10">
        <f t="shared" si="25"/>
        <v>0</v>
      </c>
      <c r="AK70" s="10">
        <v>1</v>
      </c>
      <c r="AL70" s="10">
        <v>995</v>
      </c>
      <c r="AM70" s="10">
        <f t="shared" si="26"/>
        <v>995</v>
      </c>
      <c r="AN70" s="10"/>
      <c r="AO70" s="10"/>
      <c r="AP70" s="10">
        <v>3.5</v>
      </c>
      <c r="AQ70" s="10">
        <v>1279</v>
      </c>
      <c r="AR70" s="10">
        <f t="shared" si="27"/>
        <v>0</v>
      </c>
      <c r="AS70" s="10"/>
      <c r="AT70" s="10">
        <v>267</v>
      </c>
      <c r="AU70" s="10">
        <f t="shared" si="28"/>
        <v>0</v>
      </c>
      <c r="AV70" s="10"/>
      <c r="AW70" s="10">
        <v>635</v>
      </c>
      <c r="AX70" s="10">
        <f t="shared" si="29"/>
        <v>0</v>
      </c>
      <c r="AY70" s="10"/>
      <c r="AZ70" s="10">
        <v>674</v>
      </c>
      <c r="BA70" s="10">
        <f t="shared" si="30"/>
        <v>0</v>
      </c>
      <c r="BB70" s="10"/>
      <c r="BC70" s="10">
        <v>55</v>
      </c>
      <c r="BD70" s="10">
        <f t="shared" si="31"/>
        <v>0</v>
      </c>
      <c r="BE70" s="10"/>
      <c r="BF70" s="10">
        <f t="shared" si="32"/>
        <v>0</v>
      </c>
      <c r="BG70" s="10">
        <v>4056</v>
      </c>
      <c r="BH70" s="10">
        <f t="shared" si="33"/>
        <v>1422</v>
      </c>
      <c r="BI70" s="13">
        <v>238065.5</v>
      </c>
    </row>
    <row r="71" spans="1:61">
      <c r="A71" s="18">
        <v>69</v>
      </c>
      <c r="B71" s="9" t="s">
        <v>141</v>
      </c>
      <c r="C71" s="10"/>
      <c r="D71" s="10">
        <v>535</v>
      </c>
      <c r="E71" s="10">
        <f t="shared" si="22"/>
        <v>0</v>
      </c>
      <c r="F71" s="10"/>
      <c r="G71" s="10"/>
      <c r="H71" s="10">
        <v>201</v>
      </c>
      <c r="I71" s="10"/>
      <c r="J71" s="10"/>
      <c r="K71" s="10">
        <v>841</v>
      </c>
      <c r="L71" s="10"/>
      <c r="M71" s="10"/>
      <c r="N71" s="10">
        <v>3</v>
      </c>
      <c r="O71" s="10"/>
      <c r="P71" s="10"/>
      <c r="Q71" s="10">
        <v>427.6</v>
      </c>
      <c r="R71" s="10">
        <f t="shared" si="19"/>
        <v>0</v>
      </c>
      <c r="S71" s="10"/>
      <c r="T71" s="10">
        <v>1102</v>
      </c>
      <c r="U71" s="10">
        <f t="shared" si="20"/>
        <v>0</v>
      </c>
      <c r="V71" s="10">
        <v>1</v>
      </c>
      <c r="W71" s="10">
        <v>427</v>
      </c>
      <c r="X71" s="10">
        <f t="shared" si="34"/>
        <v>427</v>
      </c>
      <c r="Y71" s="10"/>
      <c r="Z71" s="10">
        <v>13764</v>
      </c>
      <c r="AA71" s="10">
        <f t="shared" si="21"/>
        <v>0</v>
      </c>
      <c r="AB71" s="10"/>
      <c r="AC71" s="11">
        <v>4056</v>
      </c>
      <c r="AD71" s="10">
        <f t="shared" si="24"/>
        <v>0</v>
      </c>
      <c r="AE71" s="10"/>
      <c r="AF71" s="10">
        <v>12900</v>
      </c>
      <c r="AG71" s="10">
        <f t="shared" si="15"/>
        <v>0</v>
      </c>
      <c r="AH71" s="10"/>
      <c r="AI71" s="10">
        <v>5295</v>
      </c>
      <c r="AJ71" s="10">
        <f t="shared" si="25"/>
        <v>0</v>
      </c>
      <c r="AK71" s="10"/>
      <c r="AL71" s="10">
        <v>995</v>
      </c>
      <c r="AM71" s="10">
        <f t="shared" si="26"/>
        <v>0</v>
      </c>
      <c r="AN71" s="10"/>
      <c r="AO71" s="10"/>
      <c r="AP71" s="10">
        <v>6.7</v>
      </c>
      <c r="AQ71" s="10">
        <v>1279</v>
      </c>
      <c r="AR71" s="10">
        <f t="shared" si="27"/>
        <v>0</v>
      </c>
      <c r="AS71" s="10"/>
      <c r="AT71" s="10">
        <v>267</v>
      </c>
      <c r="AU71" s="10">
        <f t="shared" si="28"/>
        <v>0</v>
      </c>
      <c r="AV71" s="10"/>
      <c r="AW71" s="10">
        <v>635</v>
      </c>
      <c r="AX71" s="10">
        <f t="shared" si="29"/>
        <v>0</v>
      </c>
      <c r="AY71" s="10"/>
      <c r="AZ71" s="10">
        <v>674</v>
      </c>
      <c r="BA71" s="10">
        <f t="shared" si="30"/>
        <v>0</v>
      </c>
      <c r="BB71" s="10"/>
      <c r="BC71" s="10">
        <v>55</v>
      </c>
      <c r="BD71" s="10">
        <f t="shared" si="31"/>
        <v>0</v>
      </c>
      <c r="BE71" s="10"/>
      <c r="BF71" s="10">
        <f t="shared" si="32"/>
        <v>0</v>
      </c>
      <c r="BG71" s="10">
        <v>4056</v>
      </c>
      <c r="BH71" s="10">
        <f t="shared" si="33"/>
        <v>427</v>
      </c>
      <c r="BI71" s="13">
        <v>260968.79</v>
      </c>
    </row>
    <row r="72" spans="1:61">
      <c r="A72" s="18">
        <v>70</v>
      </c>
      <c r="B72" s="9" t="s">
        <v>142</v>
      </c>
      <c r="C72" s="10"/>
      <c r="D72" s="10">
        <v>535</v>
      </c>
      <c r="E72" s="10">
        <f t="shared" si="22"/>
        <v>0</v>
      </c>
      <c r="F72" s="10"/>
      <c r="G72" s="10"/>
      <c r="H72" s="10">
        <v>201</v>
      </c>
      <c r="I72" s="10"/>
      <c r="J72" s="10">
        <v>5</v>
      </c>
      <c r="K72" s="10">
        <v>841</v>
      </c>
      <c r="L72" s="10">
        <f t="shared" si="23"/>
        <v>4205</v>
      </c>
      <c r="M72" s="10"/>
      <c r="N72" s="10"/>
      <c r="O72" s="10"/>
      <c r="P72" s="10"/>
      <c r="Q72" s="10">
        <v>427.6</v>
      </c>
      <c r="R72" s="10">
        <f t="shared" si="19"/>
        <v>0</v>
      </c>
      <c r="S72" s="10"/>
      <c r="T72" s="10">
        <v>1102</v>
      </c>
      <c r="U72" s="10">
        <f t="shared" si="20"/>
        <v>0</v>
      </c>
      <c r="V72" s="10"/>
      <c r="W72" s="10">
        <v>427</v>
      </c>
      <c r="X72" s="10">
        <f t="shared" si="34"/>
        <v>0</v>
      </c>
      <c r="Y72" s="10"/>
      <c r="Z72" s="10">
        <v>13764</v>
      </c>
      <c r="AA72" s="10">
        <f t="shared" si="21"/>
        <v>0</v>
      </c>
      <c r="AB72" s="10"/>
      <c r="AC72" s="11">
        <v>4056</v>
      </c>
      <c r="AD72" s="10">
        <f t="shared" si="24"/>
        <v>0</v>
      </c>
      <c r="AE72" s="10"/>
      <c r="AF72" s="10">
        <v>12900</v>
      </c>
      <c r="AG72" s="10">
        <f t="shared" si="15"/>
        <v>0</v>
      </c>
      <c r="AH72" s="10">
        <v>1</v>
      </c>
      <c r="AI72" s="10">
        <v>5295</v>
      </c>
      <c r="AJ72" s="10">
        <f t="shared" si="25"/>
        <v>5295</v>
      </c>
      <c r="AK72" s="10"/>
      <c r="AL72" s="10">
        <v>995</v>
      </c>
      <c r="AM72" s="10">
        <f t="shared" si="26"/>
        <v>0</v>
      </c>
      <c r="AN72" s="10"/>
      <c r="AO72" s="10"/>
      <c r="AP72" s="10"/>
      <c r="AQ72" s="10">
        <v>1279</v>
      </c>
      <c r="AR72" s="10">
        <f t="shared" si="27"/>
        <v>0</v>
      </c>
      <c r="AS72" s="10"/>
      <c r="AT72" s="10">
        <v>267</v>
      </c>
      <c r="AU72" s="10">
        <f t="shared" si="28"/>
        <v>0</v>
      </c>
      <c r="AV72" s="10"/>
      <c r="AW72" s="10">
        <v>635</v>
      </c>
      <c r="AX72" s="10">
        <f t="shared" si="29"/>
        <v>0</v>
      </c>
      <c r="AY72" s="10"/>
      <c r="AZ72" s="10">
        <v>674</v>
      </c>
      <c r="BA72" s="10">
        <f t="shared" si="30"/>
        <v>0</v>
      </c>
      <c r="BB72" s="10">
        <v>8</v>
      </c>
      <c r="BC72" s="10">
        <v>55</v>
      </c>
      <c r="BD72" s="10">
        <f t="shared" si="31"/>
        <v>440</v>
      </c>
      <c r="BE72" s="10"/>
      <c r="BF72" s="10">
        <f t="shared" si="32"/>
        <v>0</v>
      </c>
      <c r="BG72" s="10">
        <v>4056</v>
      </c>
      <c r="BH72" s="10">
        <f t="shared" si="33"/>
        <v>9940</v>
      </c>
      <c r="BI72" s="13">
        <v>70314.960000000006</v>
      </c>
    </row>
    <row r="73" spans="1:61">
      <c r="A73" s="18">
        <v>71</v>
      </c>
      <c r="B73" s="9" t="s">
        <v>143</v>
      </c>
      <c r="C73" s="10">
        <v>3</v>
      </c>
      <c r="D73" s="10">
        <v>535</v>
      </c>
      <c r="E73" s="10">
        <f t="shared" si="22"/>
        <v>1605</v>
      </c>
      <c r="F73" s="10"/>
      <c r="G73" s="10"/>
      <c r="H73" s="10">
        <v>201</v>
      </c>
      <c r="I73" s="10"/>
      <c r="J73" s="10"/>
      <c r="K73" s="10">
        <v>841</v>
      </c>
      <c r="L73" s="10"/>
      <c r="M73" s="10"/>
      <c r="N73" s="10">
        <v>1.3</v>
      </c>
      <c r="O73" s="10"/>
      <c r="P73" s="10"/>
      <c r="Q73" s="10">
        <v>427.6</v>
      </c>
      <c r="R73" s="10">
        <f t="shared" si="19"/>
        <v>0</v>
      </c>
      <c r="S73" s="10"/>
      <c r="T73" s="10">
        <v>1102</v>
      </c>
      <c r="U73" s="10">
        <f t="shared" si="20"/>
        <v>0</v>
      </c>
      <c r="V73" s="10"/>
      <c r="W73" s="10">
        <v>427</v>
      </c>
      <c r="X73" s="10">
        <f t="shared" si="34"/>
        <v>0</v>
      </c>
      <c r="Y73" s="10"/>
      <c r="Z73" s="10">
        <v>13764</v>
      </c>
      <c r="AA73" s="10">
        <f t="shared" si="21"/>
        <v>0</v>
      </c>
      <c r="AB73" s="10"/>
      <c r="AC73" s="11">
        <v>4056</v>
      </c>
      <c r="AD73" s="10">
        <f t="shared" si="24"/>
        <v>0</v>
      </c>
      <c r="AE73" s="10"/>
      <c r="AF73" s="10">
        <v>12900</v>
      </c>
      <c r="AG73" s="10">
        <f t="shared" si="15"/>
        <v>0</v>
      </c>
      <c r="AH73" s="10">
        <v>1</v>
      </c>
      <c r="AI73" s="10">
        <v>5295</v>
      </c>
      <c r="AJ73" s="10">
        <f t="shared" si="25"/>
        <v>5295</v>
      </c>
      <c r="AK73" s="10"/>
      <c r="AL73" s="10">
        <v>995</v>
      </c>
      <c r="AM73" s="10">
        <f t="shared" si="26"/>
        <v>0</v>
      </c>
      <c r="AN73" s="10"/>
      <c r="AO73" s="10"/>
      <c r="AP73" s="10"/>
      <c r="AQ73" s="10">
        <v>1279</v>
      </c>
      <c r="AR73" s="10">
        <f t="shared" si="27"/>
        <v>0</v>
      </c>
      <c r="AS73" s="10"/>
      <c r="AT73" s="10">
        <v>267</v>
      </c>
      <c r="AU73" s="10">
        <f t="shared" si="28"/>
        <v>0</v>
      </c>
      <c r="AV73" s="10"/>
      <c r="AW73" s="10">
        <v>635</v>
      </c>
      <c r="AX73" s="10">
        <f t="shared" si="29"/>
        <v>0</v>
      </c>
      <c r="AY73" s="10"/>
      <c r="AZ73" s="10">
        <v>674</v>
      </c>
      <c r="BA73" s="10">
        <f t="shared" si="30"/>
        <v>0</v>
      </c>
      <c r="BB73" s="10"/>
      <c r="BC73" s="10">
        <v>55</v>
      </c>
      <c r="BD73" s="10">
        <f t="shared" si="31"/>
        <v>0</v>
      </c>
      <c r="BE73" s="10"/>
      <c r="BF73" s="10">
        <f t="shared" si="32"/>
        <v>0</v>
      </c>
      <c r="BG73" s="10">
        <v>4056</v>
      </c>
      <c r="BH73" s="10">
        <f t="shared" si="33"/>
        <v>6900</v>
      </c>
      <c r="BI73" s="13">
        <v>153017.13</v>
      </c>
    </row>
    <row r="74" spans="1:61">
      <c r="A74" s="18">
        <v>72</v>
      </c>
      <c r="B74" s="9" t="s">
        <v>144</v>
      </c>
      <c r="C74" s="10">
        <v>15</v>
      </c>
      <c r="D74" s="10">
        <v>535</v>
      </c>
      <c r="E74" s="10">
        <f t="shared" si="22"/>
        <v>8025</v>
      </c>
      <c r="F74" s="10"/>
      <c r="G74" s="10"/>
      <c r="H74" s="10">
        <v>201</v>
      </c>
      <c r="I74" s="10"/>
      <c r="J74" s="10"/>
      <c r="K74" s="10">
        <v>841</v>
      </c>
      <c r="L74" s="10"/>
      <c r="M74" s="10"/>
      <c r="N74" s="10"/>
      <c r="O74" s="10"/>
      <c r="P74" s="10">
        <v>4</v>
      </c>
      <c r="Q74" s="10">
        <v>427.6</v>
      </c>
      <c r="R74" s="10">
        <f t="shared" si="19"/>
        <v>1710.4</v>
      </c>
      <c r="S74" s="10"/>
      <c r="T74" s="10">
        <v>1102</v>
      </c>
      <c r="U74" s="10">
        <f t="shared" si="20"/>
        <v>0</v>
      </c>
      <c r="V74" s="10"/>
      <c r="W74" s="10">
        <v>427</v>
      </c>
      <c r="X74" s="10">
        <f t="shared" si="34"/>
        <v>0</v>
      </c>
      <c r="Y74" s="10"/>
      <c r="Z74" s="10">
        <v>13764</v>
      </c>
      <c r="AA74" s="10">
        <f t="shared" si="21"/>
        <v>0</v>
      </c>
      <c r="AB74" s="10"/>
      <c r="AC74" s="11">
        <v>4056</v>
      </c>
      <c r="AD74" s="10">
        <f t="shared" si="24"/>
        <v>0</v>
      </c>
      <c r="AE74" s="10"/>
      <c r="AF74" s="10">
        <v>12900</v>
      </c>
      <c r="AG74" s="10">
        <f t="shared" si="15"/>
        <v>0</v>
      </c>
      <c r="AH74" s="10"/>
      <c r="AI74" s="10">
        <v>5295</v>
      </c>
      <c r="AJ74" s="10">
        <f t="shared" si="25"/>
        <v>0</v>
      </c>
      <c r="AK74" s="10"/>
      <c r="AL74" s="10">
        <v>995</v>
      </c>
      <c r="AM74" s="10">
        <f t="shared" si="26"/>
        <v>0</v>
      </c>
      <c r="AN74" s="10"/>
      <c r="AO74" s="10"/>
      <c r="AP74" s="10"/>
      <c r="AQ74" s="10">
        <v>1279</v>
      </c>
      <c r="AR74" s="10">
        <f t="shared" si="27"/>
        <v>0</v>
      </c>
      <c r="AS74" s="10"/>
      <c r="AT74" s="10">
        <v>267</v>
      </c>
      <c r="AU74" s="10">
        <f t="shared" si="28"/>
        <v>0</v>
      </c>
      <c r="AV74" s="10"/>
      <c r="AW74" s="10">
        <v>635</v>
      </c>
      <c r="AX74" s="10">
        <f t="shared" si="29"/>
        <v>0</v>
      </c>
      <c r="AY74" s="10"/>
      <c r="AZ74" s="10">
        <v>674</v>
      </c>
      <c r="BA74" s="10">
        <f t="shared" si="30"/>
        <v>0</v>
      </c>
      <c r="BB74" s="10"/>
      <c r="BC74" s="10">
        <v>55</v>
      </c>
      <c r="BD74" s="10">
        <f t="shared" si="31"/>
        <v>0</v>
      </c>
      <c r="BE74" s="10"/>
      <c r="BF74" s="10">
        <f t="shared" si="32"/>
        <v>0</v>
      </c>
      <c r="BG74" s="10">
        <v>4056</v>
      </c>
      <c r="BH74" s="10">
        <f t="shared" si="33"/>
        <v>9735.4</v>
      </c>
      <c r="BI74" s="13">
        <v>16177.01</v>
      </c>
    </row>
    <row r="75" spans="1:61">
      <c r="A75" s="18">
        <v>73</v>
      </c>
      <c r="B75" s="9" t="s">
        <v>145</v>
      </c>
      <c r="C75" s="10">
        <v>5</v>
      </c>
      <c r="D75" s="10">
        <v>535</v>
      </c>
      <c r="E75" s="10">
        <f t="shared" si="22"/>
        <v>2675</v>
      </c>
      <c r="F75" s="10"/>
      <c r="G75" s="10"/>
      <c r="H75" s="10">
        <v>201</v>
      </c>
      <c r="I75" s="10"/>
      <c r="J75" s="10"/>
      <c r="K75" s="10">
        <v>841</v>
      </c>
      <c r="L75" s="10"/>
      <c r="M75" s="10"/>
      <c r="N75" s="10">
        <v>1.2</v>
      </c>
      <c r="O75" s="10"/>
      <c r="P75" s="10"/>
      <c r="Q75" s="10">
        <v>427.6</v>
      </c>
      <c r="R75" s="10">
        <f t="shared" si="19"/>
        <v>0</v>
      </c>
      <c r="S75" s="10"/>
      <c r="T75" s="10">
        <v>1102</v>
      </c>
      <c r="U75" s="10">
        <f t="shared" si="20"/>
        <v>0</v>
      </c>
      <c r="V75" s="10"/>
      <c r="W75" s="10">
        <v>427</v>
      </c>
      <c r="X75" s="10">
        <f t="shared" si="34"/>
        <v>0</v>
      </c>
      <c r="Y75" s="10"/>
      <c r="Z75" s="10">
        <v>13764</v>
      </c>
      <c r="AA75" s="10">
        <f t="shared" si="21"/>
        <v>0</v>
      </c>
      <c r="AB75" s="10"/>
      <c r="AC75" s="11">
        <v>4056</v>
      </c>
      <c r="AD75" s="10">
        <f t="shared" si="24"/>
        <v>0</v>
      </c>
      <c r="AE75" s="10"/>
      <c r="AF75" s="10">
        <v>12900</v>
      </c>
      <c r="AG75" s="10">
        <f t="shared" si="15"/>
        <v>0</v>
      </c>
      <c r="AH75" s="10">
        <v>1</v>
      </c>
      <c r="AI75" s="10">
        <v>5295</v>
      </c>
      <c r="AJ75" s="10">
        <f t="shared" si="25"/>
        <v>5295</v>
      </c>
      <c r="AK75" s="10"/>
      <c r="AL75" s="10">
        <v>995</v>
      </c>
      <c r="AM75" s="10">
        <f t="shared" si="26"/>
        <v>0</v>
      </c>
      <c r="AN75" s="10"/>
      <c r="AO75" s="10"/>
      <c r="AP75" s="10"/>
      <c r="AQ75" s="10">
        <v>1279</v>
      </c>
      <c r="AR75" s="10">
        <f t="shared" si="27"/>
        <v>0</v>
      </c>
      <c r="AS75" s="10"/>
      <c r="AT75" s="10">
        <v>267</v>
      </c>
      <c r="AU75" s="10">
        <f t="shared" si="28"/>
        <v>0</v>
      </c>
      <c r="AV75" s="10"/>
      <c r="AW75" s="10">
        <v>635</v>
      </c>
      <c r="AX75" s="10">
        <f t="shared" si="29"/>
        <v>0</v>
      </c>
      <c r="AY75" s="10"/>
      <c r="AZ75" s="10">
        <v>674</v>
      </c>
      <c r="BA75" s="10">
        <f t="shared" si="30"/>
        <v>0</v>
      </c>
      <c r="BB75" s="10"/>
      <c r="BC75" s="10">
        <v>55</v>
      </c>
      <c r="BD75" s="10">
        <f t="shared" si="31"/>
        <v>0</v>
      </c>
      <c r="BE75" s="10"/>
      <c r="BF75" s="10">
        <f t="shared" si="32"/>
        <v>0</v>
      </c>
      <c r="BG75" s="10">
        <v>4056</v>
      </c>
      <c r="BH75" s="10">
        <f t="shared" si="33"/>
        <v>7970</v>
      </c>
      <c r="BI75" s="13">
        <v>151312.85</v>
      </c>
    </row>
    <row r="76" spans="1:61">
      <c r="A76" s="18">
        <v>74</v>
      </c>
      <c r="B76" s="9" t="s">
        <v>146</v>
      </c>
      <c r="C76" s="10"/>
      <c r="D76" s="10">
        <v>535</v>
      </c>
      <c r="E76" s="10">
        <f t="shared" si="22"/>
        <v>0</v>
      </c>
      <c r="F76" s="10"/>
      <c r="G76" s="10"/>
      <c r="H76" s="10">
        <v>201</v>
      </c>
      <c r="I76" s="10"/>
      <c r="J76" s="10"/>
      <c r="K76" s="10">
        <v>841</v>
      </c>
      <c r="L76" s="10"/>
      <c r="M76" s="10"/>
      <c r="N76" s="10"/>
      <c r="O76" s="10"/>
      <c r="P76" s="10">
        <v>1</v>
      </c>
      <c r="Q76" s="10">
        <v>427.6</v>
      </c>
      <c r="R76" s="10">
        <f t="shared" si="19"/>
        <v>427.6</v>
      </c>
      <c r="S76" s="10"/>
      <c r="T76" s="10">
        <v>1102</v>
      </c>
      <c r="U76" s="10">
        <f t="shared" si="20"/>
        <v>0</v>
      </c>
      <c r="V76" s="10"/>
      <c r="W76" s="10">
        <v>427</v>
      </c>
      <c r="X76" s="10">
        <f t="shared" si="34"/>
        <v>0</v>
      </c>
      <c r="Y76" s="10"/>
      <c r="Z76" s="10">
        <v>13764</v>
      </c>
      <c r="AA76" s="10">
        <f t="shared" si="21"/>
        <v>0</v>
      </c>
      <c r="AB76" s="10"/>
      <c r="AC76" s="11">
        <v>4056</v>
      </c>
      <c r="AD76" s="10">
        <f t="shared" si="24"/>
        <v>0</v>
      </c>
      <c r="AE76" s="10"/>
      <c r="AF76" s="10">
        <v>12900</v>
      </c>
      <c r="AG76" s="10">
        <f t="shared" ref="AG76:AG139" si="35">AF76*AE76</f>
        <v>0</v>
      </c>
      <c r="AH76" s="10">
        <v>1</v>
      </c>
      <c r="AI76" s="10">
        <v>5295</v>
      </c>
      <c r="AJ76" s="10">
        <f t="shared" si="25"/>
        <v>5295</v>
      </c>
      <c r="AK76" s="10"/>
      <c r="AL76" s="10">
        <v>995</v>
      </c>
      <c r="AM76" s="10">
        <f t="shared" si="26"/>
        <v>0</v>
      </c>
      <c r="AN76" s="10"/>
      <c r="AO76" s="10"/>
      <c r="AP76" s="10"/>
      <c r="AQ76" s="10">
        <v>1279</v>
      </c>
      <c r="AR76" s="10">
        <f t="shared" si="27"/>
        <v>0</v>
      </c>
      <c r="AS76" s="10"/>
      <c r="AT76" s="10">
        <v>267</v>
      </c>
      <c r="AU76" s="10">
        <f t="shared" si="28"/>
        <v>0</v>
      </c>
      <c r="AV76" s="10"/>
      <c r="AW76" s="10">
        <v>635</v>
      </c>
      <c r="AX76" s="10">
        <f t="shared" si="29"/>
        <v>0</v>
      </c>
      <c r="AY76" s="10"/>
      <c r="AZ76" s="10">
        <v>674</v>
      </c>
      <c r="BA76" s="10">
        <f t="shared" si="30"/>
        <v>0</v>
      </c>
      <c r="BB76" s="10"/>
      <c r="BC76" s="10">
        <v>55</v>
      </c>
      <c r="BD76" s="10">
        <f t="shared" si="31"/>
        <v>0</v>
      </c>
      <c r="BE76" s="10"/>
      <c r="BF76" s="10">
        <f t="shared" si="32"/>
        <v>0</v>
      </c>
      <c r="BG76" s="10">
        <v>4056</v>
      </c>
      <c r="BH76" s="10">
        <f t="shared" si="33"/>
        <v>5722.6</v>
      </c>
      <c r="BI76" s="13">
        <v>46436.61</v>
      </c>
    </row>
    <row r="77" spans="1:61">
      <c r="A77" s="18">
        <v>75</v>
      </c>
      <c r="B77" s="9" t="s">
        <v>147</v>
      </c>
      <c r="C77" s="10">
        <v>2</v>
      </c>
      <c r="D77" s="10">
        <v>535</v>
      </c>
      <c r="E77" s="10">
        <f t="shared" si="22"/>
        <v>1070</v>
      </c>
      <c r="F77" s="10"/>
      <c r="G77" s="10"/>
      <c r="H77" s="10">
        <v>201</v>
      </c>
      <c r="I77" s="10"/>
      <c r="J77" s="10"/>
      <c r="K77" s="10">
        <v>841</v>
      </c>
      <c r="L77" s="10"/>
      <c r="M77" s="10"/>
      <c r="N77" s="10"/>
      <c r="O77" s="10"/>
      <c r="P77" s="10"/>
      <c r="Q77" s="10">
        <v>427.6</v>
      </c>
      <c r="R77" s="10">
        <f t="shared" si="19"/>
        <v>0</v>
      </c>
      <c r="S77" s="10"/>
      <c r="T77" s="10">
        <v>1102</v>
      </c>
      <c r="U77" s="10">
        <f t="shared" si="20"/>
        <v>0</v>
      </c>
      <c r="V77" s="10"/>
      <c r="W77" s="10">
        <v>427</v>
      </c>
      <c r="X77" s="10">
        <f t="shared" si="34"/>
        <v>0</v>
      </c>
      <c r="Y77" s="10"/>
      <c r="Z77" s="10">
        <v>13764</v>
      </c>
      <c r="AA77" s="10">
        <f t="shared" si="21"/>
        <v>0</v>
      </c>
      <c r="AB77" s="10"/>
      <c r="AC77" s="11">
        <v>4056</v>
      </c>
      <c r="AD77" s="10">
        <f t="shared" si="24"/>
        <v>0</v>
      </c>
      <c r="AE77" s="10"/>
      <c r="AF77" s="10">
        <v>12900</v>
      </c>
      <c r="AG77" s="10">
        <f t="shared" si="35"/>
        <v>0</v>
      </c>
      <c r="AH77" s="10"/>
      <c r="AI77" s="10">
        <v>5295</v>
      </c>
      <c r="AJ77" s="10">
        <f t="shared" si="25"/>
        <v>0</v>
      </c>
      <c r="AK77" s="10"/>
      <c r="AL77" s="10">
        <v>995</v>
      </c>
      <c r="AM77" s="10">
        <f t="shared" si="26"/>
        <v>0</v>
      </c>
      <c r="AN77" s="10"/>
      <c r="AO77" s="10"/>
      <c r="AP77" s="10"/>
      <c r="AQ77" s="10">
        <v>1279</v>
      </c>
      <c r="AR77" s="10">
        <f t="shared" si="27"/>
        <v>0</v>
      </c>
      <c r="AS77" s="10"/>
      <c r="AT77" s="10">
        <v>267</v>
      </c>
      <c r="AU77" s="10">
        <f t="shared" si="28"/>
        <v>0</v>
      </c>
      <c r="AV77" s="10"/>
      <c r="AW77" s="10">
        <v>635</v>
      </c>
      <c r="AX77" s="10">
        <f t="shared" si="29"/>
        <v>0</v>
      </c>
      <c r="AY77" s="10"/>
      <c r="AZ77" s="10">
        <v>674</v>
      </c>
      <c r="BA77" s="10">
        <f t="shared" si="30"/>
        <v>0</v>
      </c>
      <c r="BB77" s="10"/>
      <c r="BC77" s="10">
        <v>55</v>
      </c>
      <c r="BD77" s="10">
        <f t="shared" si="31"/>
        <v>0</v>
      </c>
      <c r="BE77" s="10"/>
      <c r="BF77" s="10">
        <f t="shared" si="32"/>
        <v>0</v>
      </c>
      <c r="BG77" s="10">
        <v>4056</v>
      </c>
      <c r="BH77" s="10">
        <f t="shared" si="33"/>
        <v>1070</v>
      </c>
      <c r="BI77" s="13">
        <v>31270.89</v>
      </c>
    </row>
    <row r="78" spans="1:61">
      <c r="A78" s="18">
        <v>76</v>
      </c>
      <c r="B78" s="9" t="s">
        <v>148</v>
      </c>
      <c r="C78" s="10">
        <v>2</v>
      </c>
      <c r="D78" s="10">
        <v>535</v>
      </c>
      <c r="E78" s="10">
        <f t="shared" si="22"/>
        <v>1070</v>
      </c>
      <c r="F78" s="10"/>
      <c r="G78" s="10"/>
      <c r="H78" s="10">
        <v>201</v>
      </c>
      <c r="I78" s="10"/>
      <c r="J78" s="10">
        <v>0.6</v>
      </c>
      <c r="K78" s="10">
        <v>841</v>
      </c>
      <c r="L78" s="10">
        <f t="shared" si="23"/>
        <v>504.59999999999997</v>
      </c>
      <c r="M78" s="10"/>
      <c r="N78" s="10"/>
      <c r="O78" s="10"/>
      <c r="P78" s="10"/>
      <c r="Q78" s="10">
        <v>427.6</v>
      </c>
      <c r="R78" s="10">
        <f t="shared" si="19"/>
        <v>0</v>
      </c>
      <c r="S78" s="10"/>
      <c r="T78" s="10">
        <v>1102</v>
      </c>
      <c r="U78" s="10">
        <f t="shared" si="20"/>
        <v>0</v>
      </c>
      <c r="V78" s="10">
        <v>0.4</v>
      </c>
      <c r="W78" s="10">
        <v>427</v>
      </c>
      <c r="X78" s="10">
        <f t="shared" si="34"/>
        <v>170.8</v>
      </c>
      <c r="Y78" s="10"/>
      <c r="Z78" s="10">
        <v>13764</v>
      </c>
      <c r="AA78" s="10">
        <f t="shared" si="21"/>
        <v>0</v>
      </c>
      <c r="AB78" s="10"/>
      <c r="AC78" s="11">
        <v>4056</v>
      </c>
      <c r="AD78" s="10">
        <f t="shared" si="24"/>
        <v>0</v>
      </c>
      <c r="AE78" s="10"/>
      <c r="AF78" s="10">
        <v>12900</v>
      </c>
      <c r="AG78" s="10">
        <f t="shared" si="35"/>
        <v>0</v>
      </c>
      <c r="AH78" s="10"/>
      <c r="AI78" s="10">
        <v>5295</v>
      </c>
      <c r="AJ78" s="10">
        <f t="shared" si="25"/>
        <v>0</v>
      </c>
      <c r="AK78" s="10"/>
      <c r="AL78" s="10">
        <v>995</v>
      </c>
      <c r="AM78" s="10">
        <f t="shared" si="26"/>
        <v>0</v>
      </c>
      <c r="AN78" s="10"/>
      <c r="AO78" s="10"/>
      <c r="AP78" s="10"/>
      <c r="AQ78" s="10">
        <v>1279</v>
      </c>
      <c r="AR78" s="10">
        <f t="shared" si="27"/>
        <v>0</v>
      </c>
      <c r="AS78" s="10"/>
      <c r="AT78" s="10">
        <v>267</v>
      </c>
      <c r="AU78" s="10">
        <f t="shared" si="28"/>
        <v>0</v>
      </c>
      <c r="AV78" s="10"/>
      <c r="AW78" s="10">
        <v>635</v>
      </c>
      <c r="AX78" s="10">
        <f t="shared" si="29"/>
        <v>0</v>
      </c>
      <c r="AY78" s="10"/>
      <c r="AZ78" s="10">
        <v>674</v>
      </c>
      <c r="BA78" s="10">
        <f t="shared" si="30"/>
        <v>0</v>
      </c>
      <c r="BB78" s="10"/>
      <c r="BC78" s="10">
        <v>55</v>
      </c>
      <c r="BD78" s="10">
        <f t="shared" si="31"/>
        <v>0</v>
      </c>
      <c r="BE78" s="10"/>
      <c r="BF78" s="10">
        <f t="shared" si="32"/>
        <v>0</v>
      </c>
      <c r="BG78" s="10">
        <v>4056</v>
      </c>
      <c r="BH78" s="10">
        <f t="shared" si="33"/>
        <v>1745.4</v>
      </c>
      <c r="BI78" s="13">
        <v>434924.22</v>
      </c>
    </row>
    <row r="79" spans="1:61">
      <c r="A79" s="18">
        <v>77</v>
      </c>
      <c r="B79" s="9" t="s">
        <v>149</v>
      </c>
      <c r="C79" s="10">
        <v>2</v>
      </c>
      <c r="D79" s="10">
        <v>535</v>
      </c>
      <c r="E79" s="10">
        <f t="shared" si="22"/>
        <v>1070</v>
      </c>
      <c r="F79" s="10"/>
      <c r="G79" s="10"/>
      <c r="H79" s="10">
        <v>201</v>
      </c>
      <c r="I79" s="10"/>
      <c r="J79" s="10"/>
      <c r="K79" s="10">
        <v>841</v>
      </c>
      <c r="L79" s="10"/>
      <c r="M79" s="10"/>
      <c r="N79" s="10" t="s">
        <v>122</v>
      </c>
      <c r="O79" s="10"/>
      <c r="P79" s="10"/>
      <c r="Q79" s="10">
        <v>427.6</v>
      </c>
      <c r="R79" s="10">
        <f t="shared" si="19"/>
        <v>0</v>
      </c>
      <c r="S79" s="10"/>
      <c r="T79" s="10">
        <v>1102</v>
      </c>
      <c r="U79" s="10">
        <f t="shared" si="20"/>
        <v>0</v>
      </c>
      <c r="V79" s="10"/>
      <c r="W79" s="10">
        <v>427</v>
      </c>
      <c r="X79" s="10">
        <f t="shared" si="34"/>
        <v>0</v>
      </c>
      <c r="Y79" s="10"/>
      <c r="Z79" s="10">
        <v>13764</v>
      </c>
      <c r="AA79" s="10">
        <f t="shared" si="21"/>
        <v>0</v>
      </c>
      <c r="AB79" s="10"/>
      <c r="AC79" s="11">
        <v>4056</v>
      </c>
      <c r="AD79" s="10">
        <f t="shared" si="24"/>
        <v>0</v>
      </c>
      <c r="AE79" s="10"/>
      <c r="AF79" s="10">
        <v>12900</v>
      </c>
      <c r="AG79" s="10">
        <f t="shared" si="35"/>
        <v>0</v>
      </c>
      <c r="AH79" s="10"/>
      <c r="AI79" s="10">
        <v>5295</v>
      </c>
      <c r="AJ79" s="10">
        <f t="shared" si="25"/>
        <v>0</v>
      </c>
      <c r="AK79" s="10"/>
      <c r="AL79" s="10">
        <v>995</v>
      </c>
      <c r="AM79" s="10">
        <f t="shared" si="26"/>
        <v>0</v>
      </c>
      <c r="AN79" s="10"/>
      <c r="AO79" s="10"/>
      <c r="AP79" s="10"/>
      <c r="AQ79" s="10">
        <v>1279</v>
      </c>
      <c r="AR79" s="10">
        <f t="shared" si="27"/>
        <v>0</v>
      </c>
      <c r="AS79" s="10"/>
      <c r="AT79" s="10">
        <v>267</v>
      </c>
      <c r="AU79" s="10">
        <f t="shared" si="28"/>
        <v>0</v>
      </c>
      <c r="AV79" s="10"/>
      <c r="AW79" s="10">
        <v>635</v>
      </c>
      <c r="AX79" s="10">
        <f t="shared" si="29"/>
        <v>0</v>
      </c>
      <c r="AY79" s="10"/>
      <c r="AZ79" s="10">
        <v>674</v>
      </c>
      <c r="BA79" s="10">
        <f t="shared" si="30"/>
        <v>0</v>
      </c>
      <c r="BB79" s="10"/>
      <c r="BC79" s="10">
        <v>55</v>
      </c>
      <c r="BD79" s="10">
        <f t="shared" si="31"/>
        <v>0</v>
      </c>
      <c r="BE79" s="10"/>
      <c r="BF79" s="10">
        <f t="shared" si="32"/>
        <v>0</v>
      </c>
      <c r="BG79" s="10">
        <v>4056</v>
      </c>
      <c r="BH79" s="10">
        <f t="shared" si="33"/>
        <v>1070</v>
      </c>
      <c r="BI79" s="13"/>
    </row>
    <row r="80" spans="1:61">
      <c r="A80" s="18">
        <v>78</v>
      </c>
      <c r="B80" s="9" t="s">
        <v>150</v>
      </c>
      <c r="C80" s="10"/>
      <c r="D80" s="10">
        <v>535</v>
      </c>
      <c r="E80" s="10">
        <f t="shared" si="22"/>
        <v>0</v>
      </c>
      <c r="F80" s="10">
        <v>5</v>
      </c>
      <c r="G80" s="10"/>
      <c r="H80" s="10">
        <v>201</v>
      </c>
      <c r="I80" s="10">
        <f>H80*F80</f>
        <v>1005</v>
      </c>
      <c r="J80" s="10">
        <v>15</v>
      </c>
      <c r="K80" s="10">
        <v>841</v>
      </c>
      <c r="L80" s="10">
        <f t="shared" si="23"/>
        <v>12615</v>
      </c>
      <c r="M80" s="10">
        <v>5</v>
      </c>
      <c r="N80" s="10"/>
      <c r="O80" s="10">
        <f>M80*K80</f>
        <v>4205</v>
      </c>
      <c r="P80" s="10"/>
      <c r="Q80" s="10">
        <v>427.6</v>
      </c>
      <c r="R80" s="10">
        <f t="shared" si="19"/>
        <v>0</v>
      </c>
      <c r="S80" s="10"/>
      <c r="T80" s="10">
        <v>1102</v>
      </c>
      <c r="U80" s="10">
        <f t="shared" si="20"/>
        <v>0</v>
      </c>
      <c r="V80" s="10">
        <v>1</v>
      </c>
      <c r="W80" s="10">
        <v>427</v>
      </c>
      <c r="X80" s="10">
        <f t="shared" si="34"/>
        <v>427</v>
      </c>
      <c r="Y80" s="10"/>
      <c r="Z80" s="10">
        <v>13764</v>
      </c>
      <c r="AA80" s="10">
        <f t="shared" si="21"/>
        <v>0</v>
      </c>
      <c r="AB80" s="10"/>
      <c r="AC80" s="11">
        <v>4056</v>
      </c>
      <c r="AD80" s="10">
        <f t="shared" si="24"/>
        <v>0</v>
      </c>
      <c r="AE80" s="10"/>
      <c r="AF80" s="10">
        <v>12900</v>
      </c>
      <c r="AG80" s="10">
        <f t="shared" si="35"/>
        <v>0</v>
      </c>
      <c r="AH80" s="10">
        <v>1</v>
      </c>
      <c r="AI80" s="10">
        <v>5295</v>
      </c>
      <c r="AJ80" s="10">
        <f t="shared" si="25"/>
        <v>5295</v>
      </c>
      <c r="AK80" s="10"/>
      <c r="AL80" s="10">
        <v>995</v>
      </c>
      <c r="AM80" s="10">
        <f t="shared" si="26"/>
        <v>0</v>
      </c>
      <c r="AN80" s="10"/>
      <c r="AO80" s="10"/>
      <c r="AP80" s="10"/>
      <c r="AQ80" s="10">
        <v>1279</v>
      </c>
      <c r="AR80" s="10">
        <f t="shared" si="27"/>
        <v>0</v>
      </c>
      <c r="AS80" s="10">
        <v>4</v>
      </c>
      <c r="AT80" s="10">
        <v>267</v>
      </c>
      <c r="AU80" s="10">
        <f t="shared" si="28"/>
        <v>1068</v>
      </c>
      <c r="AV80" s="10"/>
      <c r="AW80" s="10">
        <v>635</v>
      </c>
      <c r="AX80" s="10">
        <f t="shared" si="29"/>
        <v>0</v>
      </c>
      <c r="AY80" s="10"/>
      <c r="AZ80" s="10">
        <v>674</v>
      </c>
      <c r="BA80" s="10">
        <f t="shared" si="30"/>
        <v>0</v>
      </c>
      <c r="BB80" s="10"/>
      <c r="BC80" s="10">
        <v>55</v>
      </c>
      <c r="BD80" s="10">
        <f t="shared" si="31"/>
        <v>0</v>
      </c>
      <c r="BE80" s="10"/>
      <c r="BF80" s="10">
        <f t="shared" si="32"/>
        <v>0</v>
      </c>
      <c r="BG80" s="10">
        <v>4056</v>
      </c>
      <c r="BH80" s="10">
        <f t="shared" si="33"/>
        <v>24615</v>
      </c>
      <c r="BI80" s="13">
        <v>407912.26</v>
      </c>
    </row>
    <row r="81" spans="1:61">
      <c r="A81" s="18">
        <v>79</v>
      </c>
      <c r="B81" s="9" t="s">
        <v>151</v>
      </c>
      <c r="C81" s="10">
        <v>4</v>
      </c>
      <c r="D81" s="10">
        <v>535</v>
      </c>
      <c r="E81" s="10">
        <f t="shared" si="22"/>
        <v>2140</v>
      </c>
      <c r="F81" s="10"/>
      <c r="G81" s="10"/>
      <c r="H81" s="10">
        <v>201</v>
      </c>
      <c r="I81" s="10"/>
      <c r="J81" s="10"/>
      <c r="K81" s="10">
        <v>841</v>
      </c>
      <c r="L81" s="10"/>
      <c r="M81" s="10"/>
      <c r="N81" s="10" t="s">
        <v>62</v>
      </c>
      <c r="O81" s="10"/>
      <c r="P81" s="10"/>
      <c r="Q81" s="10">
        <v>427.6</v>
      </c>
      <c r="R81" s="10">
        <f t="shared" si="19"/>
        <v>0</v>
      </c>
      <c r="S81" s="10"/>
      <c r="T81" s="10">
        <v>1102</v>
      </c>
      <c r="U81" s="10">
        <f t="shared" si="20"/>
        <v>0</v>
      </c>
      <c r="V81" s="10"/>
      <c r="W81" s="10">
        <v>427</v>
      </c>
      <c r="X81" s="10">
        <f t="shared" si="34"/>
        <v>0</v>
      </c>
      <c r="Y81" s="10"/>
      <c r="Z81" s="10">
        <v>13764</v>
      </c>
      <c r="AA81" s="10">
        <f t="shared" si="21"/>
        <v>0</v>
      </c>
      <c r="AB81" s="10"/>
      <c r="AC81" s="11">
        <v>4056</v>
      </c>
      <c r="AD81" s="10">
        <f t="shared" si="24"/>
        <v>0</v>
      </c>
      <c r="AE81" s="10"/>
      <c r="AF81" s="10">
        <v>12900</v>
      </c>
      <c r="AG81" s="10">
        <f t="shared" si="35"/>
        <v>0</v>
      </c>
      <c r="AH81" s="10"/>
      <c r="AI81" s="10">
        <v>5295</v>
      </c>
      <c r="AJ81" s="10">
        <f t="shared" si="25"/>
        <v>0</v>
      </c>
      <c r="AK81" s="10">
        <v>1</v>
      </c>
      <c r="AL81" s="10">
        <v>995</v>
      </c>
      <c r="AM81" s="10">
        <f t="shared" si="26"/>
        <v>995</v>
      </c>
      <c r="AN81" s="10"/>
      <c r="AO81" s="10"/>
      <c r="AP81" s="10"/>
      <c r="AQ81" s="10">
        <v>1279</v>
      </c>
      <c r="AR81" s="10">
        <f t="shared" si="27"/>
        <v>0</v>
      </c>
      <c r="AS81" s="10"/>
      <c r="AT81" s="10">
        <v>267</v>
      </c>
      <c r="AU81" s="10">
        <f t="shared" si="28"/>
        <v>0</v>
      </c>
      <c r="AV81" s="10"/>
      <c r="AW81" s="10">
        <v>635</v>
      </c>
      <c r="AX81" s="10">
        <f t="shared" si="29"/>
        <v>0</v>
      </c>
      <c r="AY81" s="10"/>
      <c r="AZ81" s="10">
        <v>674</v>
      </c>
      <c r="BA81" s="10">
        <f t="shared" si="30"/>
        <v>0</v>
      </c>
      <c r="BB81" s="10"/>
      <c r="BC81" s="10">
        <v>55</v>
      </c>
      <c r="BD81" s="10">
        <f t="shared" si="31"/>
        <v>0</v>
      </c>
      <c r="BE81" s="10"/>
      <c r="BF81" s="10">
        <f t="shared" si="32"/>
        <v>0</v>
      </c>
      <c r="BG81" s="10">
        <v>4056</v>
      </c>
      <c r="BH81" s="10">
        <f t="shared" si="33"/>
        <v>3135</v>
      </c>
      <c r="BI81" s="13"/>
    </row>
    <row r="82" spans="1:61">
      <c r="A82" s="18">
        <v>80</v>
      </c>
      <c r="B82" s="9" t="s">
        <v>152</v>
      </c>
      <c r="C82" s="10"/>
      <c r="D82" s="10">
        <v>535</v>
      </c>
      <c r="E82" s="10">
        <f t="shared" si="22"/>
        <v>0</v>
      </c>
      <c r="F82" s="10">
        <v>4.5</v>
      </c>
      <c r="G82" s="10">
        <v>2</v>
      </c>
      <c r="H82" s="10">
        <v>201</v>
      </c>
      <c r="I82" s="10">
        <f>H82*F82</f>
        <v>904.5</v>
      </c>
      <c r="J82" s="10"/>
      <c r="K82" s="10">
        <v>841</v>
      </c>
      <c r="L82" s="10"/>
      <c r="M82" s="10"/>
      <c r="N82" s="10" t="s">
        <v>62</v>
      </c>
      <c r="O82" s="10"/>
      <c r="P82" s="10"/>
      <c r="Q82" s="10">
        <v>427.6</v>
      </c>
      <c r="R82" s="10">
        <f t="shared" si="19"/>
        <v>0</v>
      </c>
      <c r="S82" s="10"/>
      <c r="T82" s="10">
        <v>1102</v>
      </c>
      <c r="U82" s="10">
        <f t="shared" si="20"/>
        <v>0</v>
      </c>
      <c r="V82" s="10"/>
      <c r="W82" s="10">
        <v>427</v>
      </c>
      <c r="X82" s="10">
        <f t="shared" si="34"/>
        <v>0</v>
      </c>
      <c r="Y82" s="10">
        <v>1</v>
      </c>
      <c r="Z82" s="10">
        <v>13764</v>
      </c>
      <c r="AA82" s="10">
        <f t="shared" si="21"/>
        <v>13764</v>
      </c>
      <c r="AB82" s="10"/>
      <c r="AC82" s="11">
        <v>4056</v>
      </c>
      <c r="AD82" s="10">
        <f t="shared" si="24"/>
        <v>0</v>
      </c>
      <c r="AE82" s="10"/>
      <c r="AF82" s="10">
        <v>12900</v>
      </c>
      <c r="AG82" s="10">
        <f t="shared" si="35"/>
        <v>0</v>
      </c>
      <c r="AH82" s="10"/>
      <c r="AI82" s="10">
        <v>5295</v>
      </c>
      <c r="AJ82" s="10">
        <f t="shared" si="25"/>
        <v>0</v>
      </c>
      <c r="AK82" s="10"/>
      <c r="AL82" s="10">
        <v>995</v>
      </c>
      <c r="AM82" s="10">
        <f t="shared" si="26"/>
        <v>0</v>
      </c>
      <c r="AN82" s="10"/>
      <c r="AO82" s="10"/>
      <c r="AP82" s="10"/>
      <c r="AQ82" s="10">
        <v>1279</v>
      </c>
      <c r="AR82" s="10">
        <f t="shared" si="27"/>
        <v>0</v>
      </c>
      <c r="AS82" s="10"/>
      <c r="AT82" s="10">
        <v>267</v>
      </c>
      <c r="AU82" s="10">
        <f t="shared" si="28"/>
        <v>0</v>
      </c>
      <c r="AV82" s="10"/>
      <c r="AW82" s="10">
        <v>635</v>
      </c>
      <c r="AX82" s="10">
        <f t="shared" si="29"/>
        <v>0</v>
      </c>
      <c r="AY82" s="10"/>
      <c r="AZ82" s="10">
        <v>674</v>
      </c>
      <c r="BA82" s="10">
        <f t="shared" si="30"/>
        <v>0</v>
      </c>
      <c r="BB82" s="10"/>
      <c r="BC82" s="10">
        <v>55</v>
      </c>
      <c r="BD82" s="10">
        <f t="shared" si="31"/>
        <v>0</v>
      </c>
      <c r="BE82" s="10"/>
      <c r="BF82" s="10">
        <f t="shared" si="32"/>
        <v>0</v>
      </c>
      <c r="BG82" s="10">
        <v>4056</v>
      </c>
      <c r="BH82" s="10">
        <f t="shared" si="33"/>
        <v>14668.5</v>
      </c>
      <c r="BI82" s="13">
        <v>267221.77</v>
      </c>
    </row>
    <row r="83" spans="1:61">
      <c r="A83" s="18">
        <v>81</v>
      </c>
      <c r="B83" s="28" t="s">
        <v>153</v>
      </c>
      <c r="C83" s="10"/>
      <c r="D83" s="10">
        <v>535</v>
      </c>
      <c r="E83" s="10">
        <f t="shared" si="22"/>
        <v>0</v>
      </c>
      <c r="F83" s="10"/>
      <c r="G83" s="10"/>
      <c r="H83" s="10">
        <v>201</v>
      </c>
      <c r="I83" s="10"/>
      <c r="J83" s="10"/>
      <c r="K83" s="10">
        <v>841</v>
      </c>
      <c r="L83" s="10"/>
      <c r="M83" s="10"/>
      <c r="N83" s="10" t="s">
        <v>62</v>
      </c>
      <c r="O83" s="10"/>
      <c r="P83" s="10"/>
      <c r="Q83" s="10">
        <v>427.6</v>
      </c>
      <c r="R83" s="10">
        <f t="shared" si="19"/>
        <v>0</v>
      </c>
      <c r="S83" s="10"/>
      <c r="T83" s="10">
        <v>1102</v>
      </c>
      <c r="U83" s="10">
        <f t="shared" si="20"/>
        <v>0</v>
      </c>
      <c r="V83" s="10"/>
      <c r="W83" s="10">
        <v>427</v>
      </c>
      <c r="X83" s="10">
        <f t="shared" si="34"/>
        <v>0</v>
      </c>
      <c r="Y83" s="10"/>
      <c r="Z83" s="10">
        <v>13764</v>
      </c>
      <c r="AA83" s="10">
        <f t="shared" si="21"/>
        <v>0</v>
      </c>
      <c r="AB83" s="10"/>
      <c r="AC83" s="11">
        <v>4056</v>
      </c>
      <c r="AD83" s="10">
        <f t="shared" si="24"/>
        <v>0</v>
      </c>
      <c r="AE83" s="10"/>
      <c r="AF83" s="10">
        <v>12900</v>
      </c>
      <c r="AG83" s="10">
        <f t="shared" si="35"/>
        <v>0</v>
      </c>
      <c r="AH83" s="10"/>
      <c r="AI83" s="10">
        <v>5295</v>
      </c>
      <c r="AJ83" s="10">
        <f t="shared" si="25"/>
        <v>0</v>
      </c>
      <c r="AK83" s="10"/>
      <c r="AL83" s="10">
        <v>995</v>
      </c>
      <c r="AM83" s="10">
        <f t="shared" si="26"/>
        <v>0</v>
      </c>
      <c r="AN83" s="10"/>
      <c r="AO83" s="10"/>
      <c r="AP83" s="10"/>
      <c r="AQ83" s="10">
        <v>1279</v>
      </c>
      <c r="AR83" s="10">
        <f t="shared" si="27"/>
        <v>0</v>
      </c>
      <c r="AS83" s="10"/>
      <c r="AT83" s="10">
        <v>267</v>
      </c>
      <c r="AU83" s="10">
        <f t="shared" si="28"/>
        <v>0</v>
      </c>
      <c r="AV83" s="10"/>
      <c r="AW83" s="10">
        <v>635</v>
      </c>
      <c r="AX83" s="10">
        <f t="shared" si="29"/>
        <v>0</v>
      </c>
      <c r="AY83" s="10"/>
      <c r="AZ83" s="10">
        <v>674</v>
      </c>
      <c r="BA83" s="10">
        <f t="shared" si="30"/>
        <v>0</v>
      </c>
      <c r="BB83" s="10"/>
      <c r="BC83" s="10">
        <v>55</v>
      </c>
      <c r="BD83" s="10">
        <f t="shared" si="31"/>
        <v>0</v>
      </c>
      <c r="BE83" s="10"/>
      <c r="BF83" s="10">
        <f t="shared" si="32"/>
        <v>0</v>
      </c>
      <c r="BG83" s="10">
        <v>4056</v>
      </c>
      <c r="BH83" s="10">
        <f t="shared" si="33"/>
        <v>0</v>
      </c>
      <c r="BI83" s="13">
        <v>114899.42</v>
      </c>
    </row>
    <row r="84" spans="1:61">
      <c r="A84" s="18">
        <v>82</v>
      </c>
      <c r="B84" s="9" t="s">
        <v>154</v>
      </c>
      <c r="C84" s="10"/>
      <c r="D84" s="10">
        <v>535</v>
      </c>
      <c r="E84" s="10">
        <f t="shared" si="22"/>
        <v>0</v>
      </c>
      <c r="F84" s="10"/>
      <c r="G84" s="10"/>
      <c r="H84" s="10">
        <v>201</v>
      </c>
      <c r="I84" s="10"/>
      <c r="J84" s="10"/>
      <c r="K84" s="10">
        <v>841</v>
      </c>
      <c r="L84" s="10"/>
      <c r="M84" s="10"/>
      <c r="N84" s="10"/>
      <c r="O84" s="10"/>
      <c r="P84" s="10"/>
      <c r="Q84" s="10">
        <v>427.6</v>
      </c>
      <c r="R84" s="10">
        <f t="shared" si="19"/>
        <v>0</v>
      </c>
      <c r="S84" s="10"/>
      <c r="T84" s="10">
        <v>1102</v>
      </c>
      <c r="U84" s="10">
        <f t="shared" si="20"/>
        <v>0</v>
      </c>
      <c r="V84" s="10"/>
      <c r="W84" s="10">
        <v>427</v>
      </c>
      <c r="X84" s="10">
        <f t="shared" si="34"/>
        <v>0</v>
      </c>
      <c r="Y84" s="10"/>
      <c r="Z84" s="10">
        <v>13764</v>
      </c>
      <c r="AA84" s="10">
        <f t="shared" si="21"/>
        <v>0</v>
      </c>
      <c r="AB84" s="10"/>
      <c r="AC84" s="11">
        <v>4056</v>
      </c>
      <c r="AD84" s="10">
        <f t="shared" si="24"/>
        <v>0</v>
      </c>
      <c r="AE84" s="10"/>
      <c r="AF84" s="10">
        <v>12900</v>
      </c>
      <c r="AG84" s="10">
        <f t="shared" si="35"/>
        <v>0</v>
      </c>
      <c r="AH84" s="10"/>
      <c r="AI84" s="10">
        <v>5295</v>
      </c>
      <c r="AJ84" s="10">
        <f t="shared" si="25"/>
        <v>0</v>
      </c>
      <c r="AK84" s="10"/>
      <c r="AL84" s="10">
        <v>995</v>
      </c>
      <c r="AM84" s="10">
        <f t="shared" si="26"/>
        <v>0</v>
      </c>
      <c r="AN84" s="10"/>
      <c r="AO84" s="10"/>
      <c r="AP84" s="10"/>
      <c r="AQ84" s="10">
        <v>1279</v>
      </c>
      <c r="AR84" s="10">
        <f t="shared" si="27"/>
        <v>0</v>
      </c>
      <c r="AS84" s="10"/>
      <c r="AT84" s="10">
        <v>267</v>
      </c>
      <c r="AU84" s="10">
        <f t="shared" si="28"/>
        <v>0</v>
      </c>
      <c r="AV84" s="10"/>
      <c r="AW84" s="10">
        <v>635</v>
      </c>
      <c r="AX84" s="10">
        <f t="shared" si="29"/>
        <v>0</v>
      </c>
      <c r="AY84" s="10"/>
      <c r="AZ84" s="10">
        <v>674</v>
      </c>
      <c r="BA84" s="10">
        <f t="shared" si="30"/>
        <v>0</v>
      </c>
      <c r="BB84" s="10"/>
      <c r="BC84" s="10">
        <v>55</v>
      </c>
      <c r="BD84" s="10">
        <f t="shared" si="31"/>
        <v>0</v>
      </c>
      <c r="BE84" s="10"/>
      <c r="BF84" s="10">
        <f t="shared" si="32"/>
        <v>0</v>
      </c>
      <c r="BG84" s="10">
        <v>4056</v>
      </c>
      <c r="BH84" s="10">
        <f t="shared" si="33"/>
        <v>0</v>
      </c>
      <c r="BI84" s="13">
        <v>201263.13</v>
      </c>
    </row>
    <row r="85" spans="1:61">
      <c r="A85" s="18">
        <v>83</v>
      </c>
      <c r="B85" s="9" t="s">
        <v>155</v>
      </c>
      <c r="C85" s="10">
        <v>15</v>
      </c>
      <c r="D85" s="10">
        <v>535</v>
      </c>
      <c r="E85" s="10">
        <f t="shared" si="22"/>
        <v>8025</v>
      </c>
      <c r="F85" s="10"/>
      <c r="G85" s="10">
        <v>1</v>
      </c>
      <c r="H85" s="10">
        <v>201</v>
      </c>
      <c r="I85" s="10"/>
      <c r="J85" s="10">
        <v>1.5</v>
      </c>
      <c r="K85" s="10">
        <v>841</v>
      </c>
      <c r="L85" s="10">
        <f t="shared" si="23"/>
        <v>1261.5</v>
      </c>
      <c r="M85" s="10">
        <v>5.6</v>
      </c>
      <c r="N85" s="10"/>
      <c r="O85" s="10">
        <f>M85*K85</f>
        <v>4709.5999999999995</v>
      </c>
      <c r="P85" s="10"/>
      <c r="Q85" s="10">
        <v>427.6</v>
      </c>
      <c r="R85" s="10">
        <f t="shared" si="19"/>
        <v>0</v>
      </c>
      <c r="S85" s="10">
        <v>2</v>
      </c>
      <c r="T85" s="10">
        <v>1102</v>
      </c>
      <c r="U85" s="10">
        <f t="shared" si="20"/>
        <v>2204</v>
      </c>
      <c r="V85" s="10"/>
      <c r="W85" s="10">
        <v>427</v>
      </c>
      <c r="X85" s="10">
        <f t="shared" si="34"/>
        <v>0</v>
      </c>
      <c r="Y85" s="10"/>
      <c r="Z85" s="10">
        <v>13764</v>
      </c>
      <c r="AA85" s="10">
        <f t="shared" si="21"/>
        <v>0</v>
      </c>
      <c r="AB85" s="10"/>
      <c r="AC85" s="11">
        <v>4056</v>
      </c>
      <c r="AD85" s="10">
        <f t="shared" si="24"/>
        <v>0</v>
      </c>
      <c r="AE85" s="10"/>
      <c r="AF85" s="10">
        <v>12900</v>
      </c>
      <c r="AG85" s="10">
        <f t="shared" si="35"/>
        <v>0</v>
      </c>
      <c r="AH85" s="10"/>
      <c r="AI85" s="10">
        <v>5295</v>
      </c>
      <c r="AJ85" s="10">
        <f t="shared" si="25"/>
        <v>0</v>
      </c>
      <c r="AK85" s="10">
        <v>1</v>
      </c>
      <c r="AL85" s="10">
        <v>995</v>
      </c>
      <c r="AM85" s="10">
        <f t="shared" si="26"/>
        <v>995</v>
      </c>
      <c r="AN85" s="10"/>
      <c r="AO85" s="10"/>
      <c r="AP85" s="10"/>
      <c r="AQ85" s="10">
        <v>1279</v>
      </c>
      <c r="AR85" s="10">
        <f t="shared" si="27"/>
        <v>0</v>
      </c>
      <c r="AS85" s="10"/>
      <c r="AT85" s="10">
        <v>267</v>
      </c>
      <c r="AU85" s="10">
        <f t="shared" si="28"/>
        <v>0</v>
      </c>
      <c r="AV85" s="10"/>
      <c r="AW85" s="10">
        <v>635</v>
      </c>
      <c r="AX85" s="10">
        <f t="shared" si="29"/>
        <v>0</v>
      </c>
      <c r="AY85" s="10"/>
      <c r="AZ85" s="10">
        <v>674</v>
      </c>
      <c r="BA85" s="10">
        <f t="shared" si="30"/>
        <v>0</v>
      </c>
      <c r="BB85" s="10"/>
      <c r="BC85" s="10">
        <v>55</v>
      </c>
      <c r="BD85" s="10">
        <f t="shared" si="31"/>
        <v>0</v>
      </c>
      <c r="BE85" s="10"/>
      <c r="BF85" s="10">
        <f t="shared" si="32"/>
        <v>0</v>
      </c>
      <c r="BG85" s="10">
        <v>4056</v>
      </c>
      <c r="BH85" s="10">
        <f t="shared" si="33"/>
        <v>17195.099999999999</v>
      </c>
      <c r="BI85" s="13">
        <v>32547.61</v>
      </c>
    </row>
    <row r="86" spans="1:61">
      <c r="A86" s="18">
        <v>84</v>
      </c>
      <c r="B86" s="9" t="s">
        <v>156</v>
      </c>
      <c r="C86" s="10"/>
      <c r="D86" s="10">
        <v>535</v>
      </c>
      <c r="E86" s="10">
        <f t="shared" si="22"/>
        <v>0</v>
      </c>
      <c r="F86" s="10"/>
      <c r="G86" s="10"/>
      <c r="H86" s="10">
        <v>201</v>
      </c>
      <c r="I86" s="10"/>
      <c r="J86" s="10">
        <v>1.5</v>
      </c>
      <c r="K86" s="10">
        <v>841</v>
      </c>
      <c r="L86" s="10">
        <f t="shared" si="23"/>
        <v>1261.5</v>
      </c>
      <c r="M86" s="10"/>
      <c r="N86" s="10"/>
      <c r="O86" s="10"/>
      <c r="P86" s="10"/>
      <c r="Q86" s="10">
        <v>427.6</v>
      </c>
      <c r="R86" s="10">
        <f t="shared" si="19"/>
        <v>0</v>
      </c>
      <c r="S86" s="10"/>
      <c r="T86" s="10">
        <v>1102</v>
      </c>
      <c r="U86" s="10">
        <f t="shared" si="20"/>
        <v>0</v>
      </c>
      <c r="V86" s="10"/>
      <c r="W86" s="10">
        <v>427</v>
      </c>
      <c r="X86" s="10">
        <f t="shared" si="34"/>
        <v>0</v>
      </c>
      <c r="Y86" s="10"/>
      <c r="Z86" s="10">
        <v>13764</v>
      </c>
      <c r="AA86" s="10">
        <f t="shared" si="21"/>
        <v>0</v>
      </c>
      <c r="AB86" s="10"/>
      <c r="AC86" s="11">
        <v>4056</v>
      </c>
      <c r="AD86" s="10">
        <f t="shared" si="24"/>
        <v>0</v>
      </c>
      <c r="AE86" s="10"/>
      <c r="AF86" s="10">
        <v>12900</v>
      </c>
      <c r="AG86" s="10">
        <f t="shared" si="35"/>
        <v>0</v>
      </c>
      <c r="AH86" s="10"/>
      <c r="AI86" s="10">
        <v>5295</v>
      </c>
      <c r="AJ86" s="10">
        <f t="shared" si="25"/>
        <v>0</v>
      </c>
      <c r="AK86" s="10"/>
      <c r="AL86" s="10">
        <v>995</v>
      </c>
      <c r="AM86" s="10">
        <f t="shared" si="26"/>
        <v>0</v>
      </c>
      <c r="AN86" s="10"/>
      <c r="AO86" s="10"/>
      <c r="AP86" s="10"/>
      <c r="AQ86" s="10">
        <v>1279</v>
      </c>
      <c r="AR86" s="10">
        <f t="shared" si="27"/>
        <v>0</v>
      </c>
      <c r="AS86" s="10">
        <v>3</v>
      </c>
      <c r="AT86" s="10">
        <v>267</v>
      </c>
      <c r="AU86" s="10">
        <f t="shared" si="28"/>
        <v>801</v>
      </c>
      <c r="AV86" s="10"/>
      <c r="AW86" s="10">
        <v>635</v>
      </c>
      <c r="AX86" s="10">
        <f t="shared" si="29"/>
        <v>0</v>
      </c>
      <c r="AY86" s="10"/>
      <c r="AZ86" s="10">
        <v>674</v>
      </c>
      <c r="BA86" s="10">
        <f t="shared" si="30"/>
        <v>0</v>
      </c>
      <c r="BB86" s="10"/>
      <c r="BC86" s="10">
        <v>55</v>
      </c>
      <c r="BD86" s="10">
        <f t="shared" si="31"/>
        <v>0</v>
      </c>
      <c r="BE86" s="10"/>
      <c r="BF86" s="10">
        <f t="shared" si="32"/>
        <v>0</v>
      </c>
      <c r="BG86" s="10">
        <v>4056</v>
      </c>
      <c r="BH86" s="10">
        <f t="shared" si="33"/>
        <v>2062.5</v>
      </c>
      <c r="BI86" s="13">
        <v>23272.05</v>
      </c>
    </row>
    <row r="87" spans="1:61">
      <c r="A87" s="18">
        <v>85</v>
      </c>
      <c r="B87" s="9" t="s">
        <v>157</v>
      </c>
      <c r="C87" s="10"/>
      <c r="D87" s="10">
        <v>535</v>
      </c>
      <c r="E87" s="10">
        <f t="shared" si="22"/>
        <v>0</v>
      </c>
      <c r="F87" s="10"/>
      <c r="G87" s="10"/>
      <c r="H87" s="10">
        <v>201</v>
      </c>
      <c r="I87" s="10"/>
      <c r="J87" s="10">
        <v>15</v>
      </c>
      <c r="K87" s="10">
        <v>841</v>
      </c>
      <c r="L87" s="10">
        <f t="shared" si="23"/>
        <v>12615</v>
      </c>
      <c r="M87" s="10">
        <v>5</v>
      </c>
      <c r="N87" s="10">
        <v>3</v>
      </c>
      <c r="O87" s="10">
        <f>M87*K87</f>
        <v>4205</v>
      </c>
      <c r="P87" s="10"/>
      <c r="Q87" s="10">
        <v>427.6</v>
      </c>
      <c r="R87" s="10">
        <f t="shared" si="19"/>
        <v>0</v>
      </c>
      <c r="S87" s="10"/>
      <c r="T87" s="10">
        <v>1102</v>
      </c>
      <c r="U87" s="10">
        <f t="shared" si="20"/>
        <v>0</v>
      </c>
      <c r="V87" s="10"/>
      <c r="W87" s="10">
        <v>427</v>
      </c>
      <c r="X87" s="10">
        <f t="shared" si="34"/>
        <v>0</v>
      </c>
      <c r="Y87" s="10"/>
      <c r="Z87" s="10">
        <v>13764</v>
      </c>
      <c r="AA87" s="10">
        <f t="shared" si="21"/>
        <v>0</v>
      </c>
      <c r="AB87" s="10"/>
      <c r="AC87" s="11">
        <v>4056</v>
      </c>
      <c r="AD87" s="10">
        <f t="shared" si="24"/>
        <v>0</v>
      </c>
      <c r="AE87" s="10"/>
      <c r="AF87" s="10">
        <v>12900</v>
      </c>
      <c r="AG87" s="10">
        <f t="shared" si="35"/>
        <v>0</v>
      </c>
      <c r="AH87" s="10">
        <v>1</v>
      </c>
      <c r="AI87" s="10">
        <v>5295</v>
      </c>
      <c r="AJ87" s="10">
        <f t="shared" si="25"/>
        <v>5295</v>
      </c>
      <c r="AK87" s="10"/>
      <c r="AL87" s="10">
        <v>995</v>
      </c>
      <c r="AM87" s="10">
        <f t="shared" si="26"/>
        <v>0</v>
      </c>
      <c r="AN87" s="10"/>
      <c r="AO87" s="10"/>
      <c r="AP87" s="10"/>
      <c r="AQ87" s="10">
        <v>1279</v>
      </c>
      <c r="AR87" s="10">
        <f t="shared" si="27"/>
        <v>0</v>
      </c>
      <c r="AS87" s="10"/>
      <c r="AT87" s="10">
        <v>267</v>
      </c>
      <c r="AU87" s="10">
        <f t="shared" si="28"/>
        <v>0</v>
      </c>
      <c r="AV87" s="10"/>
      <c r="AW87" s="10">
        <v>635</v>
      </c>
      <c r="AX87" s="10">
        <f t="shared" si="29"/>
        <v>0</v>
      </c>
      <c r="AY87" s="10"/>
      <c r="AZ87" s="10">
        <v>674</v>
      </c>
      <c r="BA87" s="10">
        <f t="shared" si="30"/>
        <v>0</v>
      </c>
      <c r="BB87" s="10"/>
      <c r="BC87" s="10">
        <v>55</v>
      </c>
      <c r="BD87" s="10">
        <f t="shared" si="31"/>
        <v>0</v>
      </c>
      <c r="BE87" s="10"/>
      <c r="BF87" s="10">
        <f t="shared" si="32"/>
        <v>0</v>
      </c>
      <c r="BG87" s="10">
        <v>4056</v>
      </c>
      <c r="BH87" s="10">
        <f t="shared" si="33"/>
        <v>22115</v>
      </c>
      <c r="BI87" s="13">
        <v>147815.21</v>
      </c>
    </row>
    <row r="88" spans="1:61">
      <c r="A88" s="18">
        <v>86</v>
      </c>
      <c r="B88" s="9" t="s">
        <v>158</v>
      </c>
      <c r="C88" s="10">
        <v>5</v>
      </c>
      <c r="D88" s="10">
        <v>535</v>
      </c>
      <c r="E88" s="10">
        <f t="shared" si="22"/>
        <v>2675</v>
      </c>
      <c r="F88" s="10"/>
      <c r="G88" s="10"/>
      <c r="H88" s="10">
        <v>201</v>
      </c>
      <c r="I88" s="10"/>
      <c r="J88" s="10">
        <v>15</v>
      </c>
      <c r="K88" s="10">
        <v>841</v>
      </c>
      <c r="L88" s="10">
        <f t="shared" si="23"/>
        <v>12615</v>
      </c>
      <c r="M88" s="10">
        <v>7.3</v>
      </c>
      <c r="N88" s="10">
        <v>1</v>
      </c>
      <c r="O88" s="10">
        <f>M88*K88</f>
        <v>6139.3</v>
      </c>
      <c r="P88" s="10"/>
      <c r="Q88" s="10">
        <v>427.6</v>
      </c>
      <c r="R88" s="10">
        <f t="shared" si="19"/>
        <v>0</v>
      </c>
      <c r="S88" s="10">
        <v>2</v>
      </c>
      <c r="T88" s="10">
        <v>1102</v>
      </c>
      <c r="U88" s="10">
        <f t="shared" si="20"/>
        <v>2204</v>
      </c>
      <c r="V88" s="10"/>
      <c r="W88" s="10">
        <v>427</v>
      </c>
      <c r="X88" s="10">
        <f t="shared" si="34"/>
        <v>0</v>
      </c>
      <c r="Y88" s="10"/>
      <c r="Z88" s="10">
        <v>13764</v>
      </c>
      <c r="AA88" s="10">
        <f t="shared" si="21"/>
        <v>0</v>
      </c>
      <c r="AB88" s="10"/>
      <c r="AC88" s="11">
        <v>4056</v>
      </c>
      <c r="AD88" s="10">
        <f t="shared" si="24"/>
        <v>0</v>
      </c>
      <c r="AE88" s="10"/>
      <c r="AF88" s="10">
        <v>12900</v>
      </c>
      <c r="AG88" s="10">
        <f t="shared" si="35"/>
        <v>0</v>
      </c>
      <c r="AH88" s="10"/>
      <c r="AI88" s="10">
        <v>5295</v>
      </c>
      <c r="AJ88" s="10">
        <f t="shared" si="25"/>
        <v>0</v>
      </c>
      <c r="AK88" s="10"/>
      <c r="AL88" s="10">
        <v>995</v>
      </c>
      <c r="AM88" s="10">
        <f t="shared" si="26"/>
        <v>0</v>
      </c>
      <c r="AN88" s="10"/>
      <c r="AO88" s="10"/>
      <c r="AP88" s="10"/>
      <c r="AQ88" s="10">
        <v>1279</v>
      </c>
      <c r="AR88" s="10">
        <f t="shared" si="27"/>
        <v>0</v>
      </c>
      <c r="AS88" s="10"/>
      <c r="AT88" s="10">
        <v>267</v>
      </c>
      <c r="AU88" s="10">
        <f t="shared" si="28"/>
        <v>0</v>
      </c>
      <c r="AV88" s="10"/>
      <c r="AW88" s="10">
        <v>635</v>
      </c>
      <c r="AX88" s="10">
        <f t="shared" si="29"/>
        <v>0</v>
      </c>
      <c r="AY88" s="10"/>
      <c r="AZ88" s="10">
        <v>674</v>
      </c>
      <c r="BA88" s="10">
        <f t="shared" si="30"/>
        <v>0</v>
      </c>
      <c r="BB88" s="10"/>
      <c r="BC88" s="10">
        <v>55</v>
      </c>
      <c r="BD88" s="10">
        <f t="shared" si="31"/>
        <v>0</v>
      </c>
      <c r="BE88" s="10"/>
      <c r="BF88" s="10">
        <f t="shared" si="32"/>
        <v>0</v>
      </c>
      <c r="BG88" s="10">
        <v>4056</v>
      </c>
      <c r="BH88" s="10">
        <f t="shared" si="33"/>
        <v>23633.3</v>
      </c>
      <c r="BI88" s="13">
        <v>68598.2</v>
      </c>
    </row>
    <row r="89" spans="1:61">
      <c r="A89" s="18">
        <v>87</v>
      </c>
      <c r="B89" s="9" t="s">
        <v>159</v>
      </c>
      <c r="C89" s="10">
        <v>4</v>
      </c>
      <c r="D89" s="10">
        <v>535</v>
      </c>
      <c r="E89" s="10">
        <f t="shared" si="22"/>
        <v>2140</v>
      </c>
      <c r="F89" s="10"/>
      <c r="G89" s="10"/>
      <c r="H89" s="10">
        <v>201</v>
      </c>
      <c r="I89" s="10"/>
      <c r="J89" s="10">
        <v>15</v>
      </c>
      <c r="K89" s="10">
        <v>841</v>
      </c>
      <c r="L89" s="10">
        <f t="shared" si="23"/>
        <v>12615</v>
      </c>
      <c r="M89" s="10">
        <v>5</v>
      </c>
      <c r="N89" s="10" t="s">
        <v>62</v>
      </c>
      <c r="O89" s="10">
        <f>M89*K89</f>
        <v>4205</v>
      </c>
      <c r="P89" s="10">
        <v>1</v>
      </c>
      <c r="Q89" s="10">
        <v>427.6</v>
      </c>
      <c r="R89" s="10">
        <f t="shared" si="19"/>
        <v>427.6</v>
      </c>
      <c r="S89" s="10">
        <v>4</v>
      </c>
      <c r="T89" s="10">
        <v>1102</v>
      </c>
      <c r="U89" s="10">
        <f t="shared" si="20"/>
        <v>4408</v>
      </c>
      <c r="V89" s="10">
        <v>1.1000000000000001</v>
      </c>
      <c r="W89" s="10">
        <v>427</v>
      </c>
      <c r="X89" s="10">
        <f t="shared" si="34"/>
        <v>469.70000000000005</v>
      </c>
      <c r="Y89" s="10"/>
      <c r="Z89" s="10">
        <v>13764</v>
      </c>
      <c r="AA89" s="10">
        <f t="shared" si="21"/>
        <v>0</v>
      </c>
      <c r="AB89" s="10"/>
      <c r="AC89" s="11">
        <v>4056</v>
      </c>
      <c r="AD89" s="10">
        <f t="shared" si="24"/>
        <v>0</v>
      </c>
      <c r="AE89" s="10"/>
      <c r="AF89" s="10">
        <v>12900</v>
      </c>
      <c r="AG89" s="10">
        <f t="shared" si="35"/>
        <v>0</v>
      </c>
      <c r="AH89" s="10"/>
      <c r="AI89" s="10">
        <v>5295</v>
      </c>
      <c r="AJ89" s="10">
        <f t="shared" si="25"/>
        <v>0</v>
      </c>
      <c r="AK89" s="10"/>
      <c r="AL89" s="10">
        <v>995</v>
      </c>
      <c r="AM89" s="10">
        <f t="shared" si="26"/>
        <v>0</v>
      </c>
      <c r="AN89" s="10"/>
      <c r="AO89" s="10"/>
      <c r="AP89" s="10"/>
      <c r="AQ89" s="10">
        <v>1279</v>
      </c>
      <c r="AR89" s="10">
        <f t="shared" si="27"/>
        <v>0</v>
      </c>
      <c r="AS89" s="10"/>
      <c r="AT89" s="10">
        <v>267</v>
      </c>
      <c r="AU89" s="10">
        <f t="shared" si="28"/>
        <v>0</v>
      </c>
      <c r="AV89" s="10"/>
      <c r="AW89" s="10">
        <v>635</v>
      </c>
      <c r="AX89" s="10">
        <f t="shared" si="29"/>
        <v>0</v>
      </c>
      <c r="AY89" s="10"/>
      <c r="AZ89" s="10">
        <v>674</v>
      </c>
      <c r="BA89" s="10">
        <f t="shared" si="30"/>
        <v>0</v>
      </c>
      <c r="BB89" s="10"/>
      <c r="BC89" s="10">
        <v>55</v>
      </c>
      <c r="BD89" s="10">
        <f t="shared" si="31"/>
        <v>0</v>
      </c>
      <c r="BE89" s="10"/>
      <c r="BF89" s="10">
        <f t="shared" si="32"/>
        <v>0</v>
      </c>
      <c r="BG89" s="10">
        <v>4056</v>
      </c>
      <c r="BH89" s="10">
        <f t="shared" si="33"/>
        <v>24265.3</v>
      </c>
      <c r="BI89" s="13">
        <v>138563.4</v>
      </c>
    </row>
    <row r="90" spans="1:61">
      <c r="A90" s="18">
        <v>88</v>
      </c>
      <c r="B90" s="27" t="s">
        <v>160</v>
      </c>
      <c r="C90" s="10"/>
      <c r="D90" s="10">
        <v>535</v>
      </c>
      <c r="E90" s="10">
        <f t="shared" si="22"/>
        <v>0</v>
      </c>
      <c r="F90" s="10"/>
      <c r="G90" s="10"/>
      <c r="H90" s="10">
        <v>201</v>
      </c>
      <c r="I90" s="10"/>
      <c r="J90" s="10">
        <v>15</v>
      </c>
      <c r="K90" s="10">
        <v>841</v>
      </c>
      <c r="L90" s="10">
        <f t="shared" si="23"/>
        <v>12615</v>
      </c>
      <c r="M90" s="10">
        <v>5.5</v>
      </c>
      <c r="N90" s="10" t="s">
        <v>161</v>
      </c>
      <c r="O90" s="10">
        <f>M90*K90</f>
        <v>4625.5</v>
      </c>
      <c r="P90" s="10">
        <v>1</v>
      </c>
      <c r="Q90" s="10">
        <v>427.6</v>
      </c>
      <c r="R90" s="10">
        <f t="shared" si="19"/>
        <v>427.6</v>
      </c>
      <c r="S90" s="10">
        <v>2</v>
      </c>
      <c r="T90" s="10">
        <v>1102</v>
      </c>
      <c r="U90" s="10">
        <f t="shared" si="20"/>
        <v>2204</v>
      </c>
      <c r="V90" s="10"/>
      <c r="W90" s="10">
        <v>427</v>
      </c>
      <c r="X90" s="10">
        <f t="shared" si="34"/>
        <v>0</v>
      </c>
      <c r="Y90" s="10"/>
      <c r="Z90" s="10">
        <v>13764</v>
      </c>
      <c r="AA90" s="10">
        <f t="shared" si="21"/>
        <v>0</v>
      </c>
      <c r="AB90" s="10"/>
      <c r="AC90" s="11">
        <v>4056</v>
      </c>
      <c r="AD90" s="10">
        <f t="shared" si="24"/>
        <v>0</v>
      </c>
      <c r="AE90" s="10"/>
      <c r="AF90" s="10">
        <v>12900</v>
      </c>
      <c r="AG90" s="10">
        <f t="shared" si="35"/>
        <v>0</v>
      </c>
      <c r="AH90" s="10">
        <v>1</v>
      </c>
      <c r="AI90" s="10">
        <v>5295</v>
      </c>
      <c r="AJ90" s="10">
        <f t="shared" si="25"/>
        <v>5295</v>
      </c>
      <c r="AK90" s="10">
        <v>1</v>
      </c>
      <c r="AL90" s="10">
        <v>995</v>
      </c>
      <c r="AM90" s="10">
        <f t="shared" si="26"/>
        <v>995</v>
      </c>
      <c r="AN90" s="10"/>
      <c r="AO90" s="10"/>
      <c r="AP90" s="10"/>
      <c r="AQ90" s="10">
        <v>1279</v>
      </c>
      <c r="AR90" s="10">
        <f t="shared" si="27"/>
        <v>0</v>
      </c>
      <c r="AS90" s="10"/>
      <c r="AT90" s="10">
        <v>267</v>
      </c>
      <c r="AU90" s="10">
        <f t="shared" si="28"/>
        <v>0</v>
      </c>
      <c r="AV90" s="10"/>
      <c r="AW90" s="10">
        <v>635</v>
      </c>
      <c r="AX90" s="10">
        <f t="shared" si="29"/>
        <v>0</v>
      </c>
      <c r="AY90" s="10"/>
      <c r="AZ90" s="10">
        <v>674</v>
      </c>
      <c r="BA90" s="10">
        <f t="shared" si="30"/>
        <v>0</v>
      </c>
      <c r="BB90" s="10"/>
      <c r="BC90" s="10">
        <v>55</v>
      </c>
      <c r="BD90" s="10">
        <f t="shared" si="31"/>
        <v>0</v>
      </c>
      <c r="BE90" s="10"/>
      <c r="BF90" s="10">
        <f t="shared" si="32"/>
        <v>0</v>
      </c>
      <c r="BG90" s="10">
        <v>4056</v>
      </c>
      <c r="BH90" s="10">
        <f t="shared" si="33"/>
        <v>26162.1</v>
      </c>
      <c r="BI90" s="13">
        <v>192263.1</v>
      </c>
    </row>
    <row r="91" spans="1:61">
      <c r="A91" s="18">
        <v>89</v>
      </c>
      <c r="B91" s="9" t="s">
        <v>162</v>
      </c>
      <c r="C91" s="10">
        <v>25</v>
      </c>
      <c r="D91" s="10">
        <v>535</v>
      </c>
      <c r="E91" s="10">
        <f t="shared" si="22"/>
        <v>13375</v>
      </c>
      <c r="F91" s="10"/>
      <c r="G91" s="10"/>
      <c r="H91" s="10">
        <v>201</v>
      </c>
      <c r="I91" s="10"/>
      <c r="J91" s="10">
        <v>15</v>
      </c>
      <c r="K91" s="10">
        <v>841</v>
      </c>
      <c r="L91" s="10">
        <f t="shared" si="23"/>
        <v>12615</v>
      </c>
      <c r="M91" s="10">
        <v>6.5</v>
      </c>
      <c r="N91" s="10" t="s">
        <v>62</v>
      </c>
      <c r="O91" s="10">
        <f>M91*K91</f>
        <v>5466.5</v>
      </c>
      <c r="P91" s="10">
        <v>2</v>
      </c>
      <c r="Q91" s="10">
        <v>427.6</v>
      </c>
      <c r="R91" s="10">
        <f t="shared" si="19"/>
        <v>855.2</v>
      </c>
      <c r="S91" s="10">
        <v>2</v>
      </c>
      <c r="T91" s="10">
        <v>1102</v>
      </c>
      <c r="U91" s="10">
        <f t="shared" si="20"/>
        <v>2204</v>
      </c>
      <c r="V91" s="10"/>
      <c r="W91" s="10">
        <v>427</v>
      </c>
      <c r="X91" s="10">
        <f t="shared" si="34"/>
        <v>0</v>
      </c>
      <c r="Y91" s="10">
        <v>1</v>
      </c>
      <c r="Z91" s="10">
        <v>13764</v>
      </c>
      <c r="AA91" s="10">
        <f t="shared" si="21"/>
        <v>13764</v>
      </c>
      <c r="AB91" s="10"/>
      <c r="AC91" s="11">
        <v>4056</v>
      </c>
      <c r="AD91" s="10">
        <f t="shared" si="24"/>
        <v>0</v>
      </c>
      <c r="AE91" s="10"/>
      <c r="AF91" s="10">
        <v>12900</v>
      </c>
      <c r="AG91" s="10">
        <f t="shared" si="35"/>
        <v>0</v>
      </c>
      <c r="AH91" s="10">
        <v>1</v>
      </c>
      <c r="AI91" s="10">
        <v>5295</v>
      </c>
      <c r="AJ91" s="10">
        <f t="shared" si="25"/>
        <v>5295</v>
      </c>
      <c r="AK91" s="10"/>
      <c r="AL91" s="10">
        <v>995</v>
      </c>
      <c r="AM91" s="10">
        <f t="shared" si="26"/>
        <v>0</v>
      </c>
      <c r="AN91" s="10"/>
      <c r="AO91" s="10"/>
      <c r="AP91" s="10"/>
      <c r="AQ91" s="10">
        <v>1279</v>
      </c>
      <c r="AR91" s="10">
        <f t="shared" si="27"/>
        <v>0</v>
      </c>
      <c r="AS91" s="10"/>
      <c r="AT91" s="10">
        <v>267</v>
      </c>
      <c r="AU91" s="10">
        <f t="shared" si="28"/>
        <v>0</v>
      </c>
      <c r="AV91" s="10"/>
      <c r="AW91" s="10">
        <v>635</v>
      </c>
      <c r="AX91" s="10">
        <f t="shared" si="29"/>
        <v>0</v>
      </c>
      <c r="AY91" s="10"/>
      <c r="AZ91" s="10">
        <v>674</v>
      </c>
      <c r="BA91" s="10">
        <f t="shared" si="30"/>
        <v>0</v>
      </c>
      <c r="BB91" s="10"/>
      <c r="BC91" s="10">
        <v>55</v>
      </c>
      <c r="BD91" s="10">
        <f t="shared" si="31"/>
        <v>0</v>
      </c>
      <c r="BE91" s="10"/>
      <c r="BF91" s="10">
        <f t="shared" si="32"/>
        <v>0</v>
      </c>
      <c r="BG91" s="10">
        <v>4056</v>
      </c>
      <c r="BH91" s="10">
        <f t="shared" si="33"/>
        <v>53574.7</v>
      </c>
      <c r="BI91" s="13">
        <v>179139.54</v>
      </c>
    </row>
    <row r="92" spans="1:61">
      <c r="A92" s="18">
        <v>90</v>
      </c>
      <c r="B92" s="9" t="s">
        <v>163</v>
      </c>
      <c r="C92" s="10">
        <v>2</v>
      </c>
      <c r="D92" s="10">
        <v>535</v>
      </c>
      <c r="E92" s="10">
        <f t="shared" si="22"/>
        <v>1070</v>
      </c>
      <c r="F92" s="10"/>
      <c r="G92" s="10"/>
      <c r="H92" s="10">
        <v>201</v>
      </c>
      <c r="I92" s="10"/>
      <c r="J92" s="10"/>
      <c r="K92" s="10">
        <v>841</v>
      </c>
      <c r="L92" s="10"/>
      <c r="M92" s="10"/>
      <c r="N92" s="10" t="s">
        <v>62</v>
      </c>
      <c r="O92" s="10"/>
      <c r="P92" s="10"/>
      <c r="Q92" s="10">
        <v>427.6</v>
      </c>
      <c r="R92" s="10">
        <f t="shared" si="19"/>
        <v>0</v>
      </c>
      <c r="S92" s="10">
        <v>1</v>
      </c>
      <c r="T92" s="10">
        <v>1102</v>
      </c>
      <c r="U92" s="10">
        <f t="shared" si="20"/>
        <v>1102</v>
      </c>
      <c r="V92" s="10">
        <v>1</v>
      </c>
      <c r="W92" s="10">
        <v>427</v>
      </c>
      <c r="X92" s="10">
        <f t="shared" si="34"/>
        <v>427</v>
      </c>
      <c r="Y92" s="10"/>
      <c r="Z92" s="10">
        <v>13764</v>
      </c>
      <c r="AA92" s="10">
        <f t="shared" si="21"/>
        <v>0</v>
      </c>
      <c r="AB92" s="10"/>
      <c r="AC92" s="11">
        <v>4056</v>
      </c>
      <c r="AD92" s="10">
        <f t="shared" si="24"/>
        <v>0</v>
      </c>
      <c r="AE92" s="10"/>
      <c r="AF92" s="10">
        <v>12900</v>
      </c>
      <c r="AG92" s="10">
        <f t="shared" si="35"/>
        <v>0</v>
      </c>
      <c r="AH92" s="10">
        <v>1</v>
      </c>
      <c r="AI92" s="10">
        <v>5295</v>
      </c>
      <c r="AJ92" s="10">
        <f t="shared" si="25"/>
        <v>5295</v>
      </c>
      <c r="AK92" s="10"/>
      <c r="AL92" s="10">
        <v>995</v>
      </c>
      <c r="AM92" s="10">
        <f t="shared" si="26"/>
        <v>0</v>
      </c>
      <c r="AN92" s="10"/>
      <c r="AO92" s="10"/>
      <c r="AP92" s="10"/>
      <c r="AQ92" s="10">
        <v>1279</v>
      </c>
      <c r="AR92" s="10">
        <f t="shared" si="27"/>
        <v>0</v>
      </c>
      <c r="AS92" s="10"/>
      <c r="AT92" s="10">
        <v>267</v>
      </c>
      <c r="AU92" s="10">
        <f t="shared" si="28"/>
        <v>0</v>
      </c>
      <c r="AV92" s="10"/>
      <c r="AW92" s="10">
        <v>635</v>
      </c>
      <c r="AX92" s="10">
        <f t="shared" si="29"/>
        <v>0</v>
      </c>
      <c r="AY92" s="10"/>
      <c r="AZ92" s="10">
        <v>674</v>
      </c>
      <c r="BA92" s="10">
        <f t="shared" si="30"/>
        <v>0</v>
      </c>
      <c r="BB92" s="10"/>
      <c r="BC92" s="10">
        <v>55</v>
      </c>
      <c r="BD92" s="10">
        <f t="shared" si="31"/>
        <v>0</v>
      </c>
      <c r="BE92" s="10"/>
      <c r="BF92" s="10">
        <f t="shared" si="32"/>
        <v>0</v>
      </c>
      <c r="BG92" s="10">
        <v>4056</v>
      </c>
      <c r="BH92" s="10">
        <f t="shared" si="33"/>
        <v>7894</v>
      </c>
      <c r="BI92" s="13">
        <v>107577.55</v>
      </c>
    </row>
    <row r="93" spans="1:61">
      <c r="A93" s="18">
        <v>91</v>
      </c>
      <c r="B93" s="9" t="s">
        <v>164</v>
      </c>
      <c r="C93" s="10"/>
      <c r="D93" s="10">
        <v>535</v>
      </c>
      <c r="E93" s="10">
        <f t="shared" si="22"/>
        <v>0</v>
      </c>
      <c r="F93" s="10"/>
      <c r="G93" s="10"/>
      <c r="H93" s="10">
        <v>201</v>
      </c>
      <c r="I93" s="10"/>
      <c r="J93" s="10">
        <v>15</v>
      </c>
      <c r="K93" s="10">
        <v>841</v>
      </c>
      <c r="L93" s="10">
        <f t="shared" si="23"/>
        <v>12615</v>
      </c>
      <c r="M93" s="10">
        <v>7</v>
      </c>
      <c r="N93" s="10">
        <v>1</v>
      </c>
      <c r="O93" s="10">
        <f>M93*K93</f>
        <v>5887</v>
      </c>
      <c r="P93" s="10">
        <v>1</v>
      </c>
      <c r="Q93" s="10">
        <v>427.6</v>
      </c>
      <c r="R93" s="10">
        <f t="shared" si="19"/>
        <v>427.6</v>
      </c>
      <c r="S93" s="10">
        <v>1</v>
      </c>
      <c r="T93" s="10">
        <v>1102</v>
      </c>
      <c r="U93" s="10">
        <f t="shared" si="20"/>
        <v>1102</v>
      </c>
      <c r="V93" s="10"/>
      <c r="W93" s="10">
        <v>427</v>
      </c>
      <c r="X93" s="10">
        <f t="shared" si="34"/>
        <v>0</v>
      </c>
      <c r="Y93" s="10"/>
      <c r="Z93" s="10">
        <v>13764</v>
      </c>
      <c r="AA93" s="10">
        <f t="shared" si="21"/>
        <v>0</v>
      </c>
      <c r="AB93" s="10"/>
      <c r="AC93" s="11">
        <v>4056</v>
      </c>
      <c r="AD93" s="10">
        <f t="shared" si="24"/>
        <v>0</v>
      </c>
      <c r="AE93" s="10"/>
      <c r="AF93" s="10">
        <v>12900</v>
      </c>
      <c r="AG93" s="10">
        <f t="shared" si="35"/>
        <v>0</v>
      </c>
      <c r="AH93" s="10"/>
      <c r="AI93" s="10">
        <v>5295</v>
      </c>
      <c r="AJ93" s="10">
        <f t="shared" si="25"/>
        <v>0</v>
      </c>
      <c r="AK93" s="10"/>
      <c r="AL93" s="10">
        <v>995</v>
      </c>
      <c r="AM93" s="10">
        <f t="shared" si="26"/>
        <v>0</v>
      </c>
      <c r="AN93" s="12">
        <v>31.4</v>
      </c>
      <c r="AO93" s="10"/>
      <c r="AP93" s="10"/>
      <c r="AQ93" s="10">
        <v>1279</v>
      </c>
      <c r="AR93" s="12">
        <f t="shared" si="27"/>
        <v>40160.6</v>
      </c>
      <c r="AS93" s="10"/>
      <c r="AT93" s="10">
        <v>267</v>
      </c>
      <c r="AU93" s="10">
        <f t="shared" si="28"/>
        <v>0</v>
      </c>
      <c r="AV93" s="10"/>
      <c r="AW93" s="10">
        <v>635</v>
      </c>
      <c r="AX93" s="10">
        <f t="shared" si="29"/>
        <v>0</v>
      </c>
      <c r="AY93" s="10"/>
      <c r="AZ93" s="10">
        <v>674</v>
      </c>
      <c r="BA93" s="10">
        <f t="shared" si="30"/>
        <v>0</v>
      </c>
      <c r="BB93" s="10"/>
      <c r="BC93" s="10">
        <v>55</v>
      </c>
      <c r="BD93" s="10">
        <f t="shared" si="31"/>
        <v>0</v>
      </c>
      <c r="BE93" s="10"/>
      <c r="BF93" s="10">
        <f t="shared" si="32"/>
        <v>0</v>
      </c>
      <c r="BG93" s="10">
        <v>4056</v>
      </c>
      <c r="BH93" s="10">
        <f t="shared" si="33"/>
        <v>60192.2</v>
      </c>
      <c r="BI93" s="13">
        <v>87869.05</v>
      </c>
    </row>
    <row r="94" spans="1:61">
      <c r="A94" s="18">
        <v>92</v>
      </c>
      <c r="B94" s="9" t="s">
        <v>165</v>
      </c>
      <c r="C94" s="10">
        <v>13</v>
      </c>
      <c r="D94" s="10">
        <v>535</v>
      </c>
      <c r="E94" s="10">
        <f t="shared" si="22"/>
        <v>6955</v>
      </c>
      <c r="F94" s="10"/>
      <c r="G94" s="10">
        <v>2</v>
      </c>
      <c r="H94" s="10">
        <v>201</v>
      </c>
      <c r="I94" s="10"/>
      <c r="J94" s="10">
        <v>15</v>
      </c>
      <c r="K94" s="10">
        <v>841</v>
      </c>
      <c r="L94" s="10">
        <f t="shared" si="23"/>
        <v>12615</v>
      </c>
      <c r="M94" s="10">
        <v>5</v>
      </c>
      <c r="N94" s="10" t="s">
        <v>166</v>
      </c>
      <c r="O94" s="10">
        <f>M94*K94</f>
        <v>4205</v>
      </c>
      <c r="P94" s="10"/>
      <c r="Q94" s="10">
        <v>427.6</v>
      </c>
      <c r="R94" s="10">
        <f t="shared" si="19"/>
        <v>0</v>
      </c>
      <c r="S94" s="10">
        <v>2</v>
      </c>
      <c r="T94" s="10">
        <v>1102</v>
      </c>
      <c r="U94" s="10">
        <f t="shared" si="20"/>
        <v>2204</v>
      </c>
      <c r="V94" s="10">
        <v>1</v>
      </c>
      <c r="W94" s="10">
        <v>427</v>
      </c>
      <c r="X94" s="10">
        <f t="shared" si="34"/>
        <v>427</v>
      </c>
      <c r="Y94" s="10"/>
      <c r="Z94" s="10">
        <v>13764</v>
      </c>
      <c r="AA94" s="10">
        <f t="shared" si="21"/>
        <v>0</v>
      </c>
      <c r="AB94" s="10"/>
      <c r="AC94" s="11">
        <v>4056</v>
      </c>
      <c r="AD94" s="10">
        <f t="shared" si="24"/>
        <v>0</v>
      </c>
      <c r="AE94" s="10"/>
      <c r="AF94" s="10">
        <v>12900</v>
      </c>
      <c r="AG94" s="10">
        <f t="shared" si="35"/>
        <v>0</v>
      </c>
      <c r="AH94" s="10">
        <v>1</v>
      </c>
      <c r="AI94" s="10">
        <v>5295</v>
      </c>
      <c r="AJ94" s="10">
        <f t="shared" si="25"/>
        <v>5295</v>
      </c>
      <c r="AK94" s="10">
        <v>1</v>
      </c>
      <c r="AL94" s="10">
        <v>995</v>
      </c>
      <c r="AM94" s="10">
        <f t="shared" si="26"/>
        <v>995</v>
      </c>
      <c r="AN94" s="10"/>
      <c r="AO94" s="10"/>
      <c r="AP94" s="10"/>
      <c r="AQ94" s="10">
        <v>1279</v>
      </c>
      <c r="AR94" s="10">
        <f t="shared" si="27"/>
        <v>0</v>
      </c>
      <c r="AS94" s="10"/>
      <c r="AT94" s="10">
        <v>267</v>
      </c>
      <c r="AU94" s="10">
        <f t="shared" si="28"/>
        <v>0</v>
      </c>
      <c r="AV94" s="10"/>
      <c r="AW94" s="10">
        <v>635</v>
      </c>
      <c r="AX94" s="10">
        <f t="shared" si="29"/>
        <v>0</v>
      </c>
      <c r="AY94" s="10"/>
      <c r="AZ94" s="10">
        <v>674</v>
      </c>
      <c r="BA94" s="10">
        <f t="shared" si="30"/>
        <v>0</v>
      </c>
      <c r="BB94" s="10"/>
      <c r="BC94" s="10">
        <v>55</v>
      </c>
      <c r="BD94" s="10">
        <f t="shared" si="31"/>
        <v>0</v>
      </c>
      <c r="BE94" s="10"/>
      <c r="BF94" s="10">
        <f t="shared" si="32"/>
        <v>0</v>
      </c>
      <c r="BG94" s="10">
        <v>4056</v>
      </c>
      <c r="BH94" s="10">
        <f t="shared" si="33"/>
        <v>32696</v>
      </c>
      <c r="BI94" s="13">
        <v>247607.7</v>
      </c>
    </row>
    <row r="95" spans="1:61">
      <c r="A95" s="18">
        <v>93</v>
      </c>
      <c r="B95" s="9" t="s">
        <v>167</v>
      </c>
      <c r="C95" s="10"/>
      <c r="D95" s="10">
        <v>535</v>
      </c>
      <c r="E95" s="10">
        <f t="shared" si="22"/>
        <v>0</v>
      </c>
      <c r="F95" s="10"/>
      <c r="G95" s="10"/>
      <c r="H95" s="10">
        <v>201</v>
      </c>
      <c r="I95" s="10"/>
      <c r="J95" s="10">
        <v>15</v>
      </c>
      <c r="K95" s="10">
        <v>841</v>
      </c>
      <c r="L95" s="10">
        <f t="shared" si="23"/>
        <v>12615</v>
      </c>
      <c r="M95" s="10">
        <v>7.1</v>
      </c>
      <c r="N95" s="10">
        <v>1</v>
      </c>
      <c r="O95" s="10">
        <f>M95*K95</f>
        <v>5971.0999999999995</v>
      </c>
      <c r="P95" s="10">
        <v>1</v>
      </c>
      <c r="Q95" s="10">
        <v>427.6</v>
      </c>
      <c r="R95" s="10">
        <f t="shared" si="19"/>
        <v>427.6</v>
      </c>
      <c r="S95" s="10">
        <v>1</v>
      </c>
      <c r="T95" s="10">
        <v>1102</v>
      </c>
      <c r="U95" s="10">
        <f t="shared" si="20"/>
        <v>1102</v>
      </c>
      <c r="V95" s="10">
        <v>1</v>
      </c>
      <c r="W95" s="10">
        <v>427</v>
      </c>
      <c r="X95" s="10">
        <f t="shared" si="34"/>
        <v>427</v>
      </c>
      <c r="Y95" s="10"/>
      <c r="Z95" s="10">
        <v>13764</v>
      </c>
      <c r="AA95" s="10">
        <f t="shared" si="21"/>
        <v>0</v>
      </c>
      <c r="AB95" s="10"/>
      <c r="AC95" s="11">
        <v>4056</v>
      </c>
      <c r="AD95" s="10">
        <f t="shared" si="24"/>
        <v>0</v>
      </c>
      <c r="AE95" s="10"/>
      <c r="AF95" s="10">
        <v>12900</v>
      </c>
      <c r="AG95" s="10">
        <f t="shared" si="35"/>
        <v>0</v>
      </c>
      <c r="AH95" s="10">
        <v>1</v>
      </c>
      <c r="AI95" s="10">
        <v>5295</v>
      </c>
      <c r="AJ95" s="10">
        <f t="shared" si="25"/>
        <v>5295</v>
      </c>
      <c r="AK95" s="10"/>
      <c r="AL95" s="10">
        <v>995</v>
      </c>
      <c r="AM95" s="10">
        <f t="shared" si="26"/>
        <v>0</v>
      </c>
      <c r="AN95" s="10"/>
      <c r="AO95" s="10"/>
      <c r="AP95" s="10"/>
      <c r="AQ95" s="10">
        <v>1279</v>
      </c>
      <c r="AR95" s="10">
        <f t="shared" si="27"/>
        <v>0</v>
      </c>
      <c r="AS95" s="10"/>
      <c r="AT95" s="10">
        <v>267</v>
      </c>
      <c r="AU95" s="10">
        <f t="shared" si="28"/>
        <v>0</v>
      </c>
      <c r="AV95" s="10"/>
      <c r="AW95" s="10">
        <v>635</v>
      </c>
      <c r="AX95" s="10">
        <f t="shared" si="29"/>
        <v>0</v>
      </c>
      <c r="AY95" s="10"/>
      <c r="AZ95" s="10">
        <v>674</v>
      </c>
      <c r="BA95" s="10">
        <f t="shared" si="30"/>
        <v>0</v>
      </c>
      <c r="BB95" s="10"/>
      <c r="BC95" s="10">
        <v>55</v>
      </c>
      <c r="BD95" s="10">
        <f t="shared" si="31"/>
        <v>0</v>
      </c>
      <c r="BE95" s="10"/>
      <c r="BF95" s="10">
        <f t="shared" si="32"/>
        <v>0</v>
      </c>
      <c r="BG95" s="10">
        <v>4056</v>
      </c>
      <c r="BH95" s="10">
        <f t="shared" si="33"/>
        <v>25837.7</v>
      </c>
      <c r="BI95" s="13">
        <v>93076.31</v>
      </c>
    </row>
    <row r="96" spans="1:61">
      <c r="A96" s="18">
        <v>94</v>
      </c>
      <c r="B96" s="9" t="s">
        <v>168</v>
      </c>
      <c r="C96" s="10"/>
      <c r="D96" s="10">
        <v>535</v>
      </c>
      <c r="E96" s="10">
        <f t="shared" si="22"/>
        <v>0</v>
      </c>
      <c r="F96" s="10"/>
      <c r="G96" s="10"/>
      <c r="H96" s="10">
        <v>201</v>
      </c>
      <c r="I96" s="10"/>
      <c r="J96" s="10">
        <v>2</v>
      </c>
      <c r="K96" s="10">
        <v>841</v>
      </c>
      <c r="L96" s="10">
        <f t="shared" si="23"/>
        <v>1682</v>
      </c>
      <c r="M96" s="10"/>
      <c r="N96" s="10">
        <v>1.2</v>
      </c>
      <c r="O96" s="10"/>
      <c r="P96" s="10"/>
      <c r="Q96" s="10">
        <v>427.6</v>
      </c>
      <c r="R96" s="10">
        <f t="shared" si="19"/>
        <v>0</v>
      </c>
      <c r="S96" s="10">
        <v>2</v>
      </c>
      <c r="T96" s="10">
        <v>1102</v>
      </c>
      <c r="U96" s="10">
        <f t="shared" si="20"/>
        <v>2204</v>
      </c>
      <c r="V96" s="10">
        <v>1</v>
      </c>
      <c r="W96" s="10">
        <v>427</v>
      </c>
      <c r="X96" s="10">
        <f t="shared" si="34"/>
        <v>427</v>
      </c>
      <c r="Y96" s="10"/>
      <c r="Z96" s="10">
        <v>13764</v>
      </c>
      <c r="AA96" s="10">
        <f t="shared" si="21"/>
        <v>0</v>
      </c>
      <c r="AB96" s="10"/>
      <c r="AC96" s="11">
        <v>4056</v>
      </c>
      <c r="AD96" s="10">
        <f t="shared" si="24"/>
        <v>0</v>
      </c>
      <c r="AE96" s="10"/>
      <c r="AF96" s="10">
        <v>12900</v>
      </c>
      <c r="AG96" s="10">
        <f t="shared" si="35"/>
        <v>0</v>
      </c>
      <c r="AH96" s="10">
        <v>1</v>
      </c>
      <c r="AI96" s="10">
        <v>5295</v>
      </c>
      <c r="AJ96" s="10">
        <f t="shared" si="25"/>
        <v>5295</v>
      </c>
      <c r="AK96" s="10">
        <v>1</v>
      </c>
      <c r="AL96" s="10">
        <v>995</v>
      </c>
      <c r="AM96" s="10">
        <f t="shared" si="26"/>
        <v>995</v>
      </c>
      <c r="AN96" s="10"/>
      <c r="AO96" s="10"/>
      <c r="AP96" s="10"/>
      <c r="AQ96" s="10">
        <v>1279</v>
      </c>
      <c r="AR96" s="10">
        <f t="shared" si="27"/>
        <v>0</v>
      </c>
      <c r="AS96" s="10"/>
      <c r="AT96" s="10">
        <v>267</v>
      </c>
      <c r="AU96" s="10">
        <f t="shared" si="28"/>
        <v>0</v>
      </c>
      <c r="AV96" s="10"/>
      <c r="AW96" s="10">
        <v>635</v>
      </c>
      <c r="AX96" s="10">
        <f t="shared" si="29"/>
        <v>0</v>
      </c>
      <c r="AY96" s="10"/>
      <c r="AZ96" s="10">
        <v>674</v>
      </c>
      <c r="BA96" s="10">
        <f t="shared" si="30"/>
        <v>0</v>
      </c>
      <c r="BB96" s="10"/>
      <c r="BC96" s="10">
        <v>55</v>
      </c>
      <c r="BD96" s="10">
        <f t="shared" si="31"/>
        <v>0</v>
      </c>
      <c r="BE96" s="10"/>
      <c r="BF96" s="10">
        <f t="shared" si="32"/>
        <v>0</v>
      </c>
      <c r="BG96" s="10">
        <v>4056</v>
      </c>
      <c r="BH96" s="10">
        <f t="shared" si="33"/>
        <v>10603</v>
      </c>
      <c r="BI96" s="13">
        <v>107155.34</v>
      </c>
    </row>
    <row r="97" spans="1:61">
      <c r="A97" s="18">
        <v>95</v>
      </c>
      <c r="B97" s="9" t="s">
        <v>169</v>
      </c>
      <c r="C97" s="10"/>
      <c r="D97" s="10">
        <v>535</v>
      </c>
      <c r="E97" s="10">
        <f t="shared" si="22"/>
        <v>0</v>
      </c>
      <c r="F97" s="10"/>
      <c r="G97" s="10"/>
      <c r="H97" s="10">
        <v>201</v>
      </c>
      <c r="I97" s="10"/>
      <c r="J97" s="10">
        <v>2</v>
      </c>
      <c r="K97" s="10">
        <v>841</v>
      </c>
      <c r="L97" s="10">
        <f t="shared" si="23"/>
        <v>1682</v>
      </c>
      <c r="M97" s="10">
        <v>1</v>
      </c>
      <c r="N97" s="10">
        <v>1.2</v>
      </c>
      <c r="O97" s="10">
        <f>M97*K97</f>
        <v>841</v>
      </c>
      <c r="P97" s="10"/>
      <c r="Q97" s="10">
        <v>427.6</v>
      </c>
      <c r="R97" s="10">
        <f t="shared" si="19"/>
        <v>0</v>
      </c>
      <c r="S97" s="10">
        <v>3</v>
      </c>
      <c r="T97" s="10">
        <v>1102</v>
      </c>
      <c r="U97" s="10">
        <f t="shared" si="20"/>
        <v>3306</v>
      </c>
      <c r="V97" s="10">
        <v>0.5</v>
      </c>
      <c r="W97" s="10">
        <v>427</v>
      </c>
      <c r="X97" s="10">
        <f t="shared" si="34"/>
        <v>213.5</v>
      </c>
      <c r="Y97" s="10"/>
      <c r="Z97" s="10">
        <v>13764</v>
      </c>
      <c r="AA97" s="10">
        <f t="shared" si="21"/>
        <v>0</v>
      </c>
      <c r="AB97" s="10"/>
      <c r="AC97" s="11">
        <v>4056</v>
      </c>
      <c r="AD97" s="10">
        <f t="shared" si="24"/>
        <v>0</v>
      </c>
      <c r="AE97" s="10"/>
      <c r="AF97" s="10">
        <v>12900</v>
      </c>
      <c r="AG97" s="10">
        <f t="shared" si="35"/>
        <v>0</v>
      </c>
      <c r="AH97" s="10"/>
      <c r="AI97" s="10">
        <v>5295</v>
      </c>
      <c r="AJ97" s="10">
        <f t="shared" si="25"/>
        <v>0</v>
      </c>
      <c r="AK97" s="10"/>
      <c r="AL97" s="10">
        <v>995</v>
      </c>
      <c r="AM97" s="10">
        <f t="shared" si="26"/>
        <v>0</v>
      </c>
      <c r="AN97" s="10"/>
      <c r="AO97" s="10"/>
      <c r="AP97" s="10"/>
      <c r="AQ97" s="10">
        <v>1279</v>
      </c>
      <c r="AR97" s="10">
        <f t="shared" si="27"/>
        <v>0</v>
      </c>
      <c r="AS97" s="10"/>
      <c r="AT97" s="10">
        <v>267</v>
      </c>
      <c r="AU97" s="10">
        <f t="shared" si="28"/>
        <v>0</v>
      </c>
      <c r="AV97" s="10"/>
      <c r="AW97" s="10">
        <v>635</v>
      </c>
      <c r="AX97" s="10">
        <f t="shared" si="29"/>
        <v>0</v>
      </c>
      <c r="AY97" s="10"/>
      <c r="AZ97" s="10">
        <v>674</v>
      </c>
      <c r="BA97" s="10">
        <f t="shared" si="30"/>
        <v>0</v>
      </c>
      <c r="BB97" s="10"/>
      <c r="BC97" s="10">
        <v>55</v>
      </c>
      <c r="BD97" s="10">
        <f t="shared" si="31"/>
        <v>0</v>
      </c>
      <c r="BE97" s="10"/>
      <c r="BF97" s="10">
        <f t="shared" si="32"/>
        <v>0</v>
      </c>
      <c r="BG97" s="10">
        <v>4056</v>
      </c>
      <c r="BH97" s="10">
        <f t="shared" si="33"/>
        <v>6042.5</v>
      </c>
      <c r="BI97" s="13">
        <v>59323.23</v>
      </c>
    </row>
    <row r="98" spans="1:61">
      <c r="A98" s="18">
        <v>96</v>
      </c>
      <c r="B98" s="9" t="s">
        <v>170</v>
      </c>
      <c r="C98" s="10"/>
      <c r="D98" s="10">
        <v>535</v>
      </c>
      <c r="E98" s="10">
        <f t="shared" si="22"/>
        <v>0</v>
      </c>
      <c r="F98" s="10"/>
      <c r="G98" s="10"/>
      <c r="H98" s="10">
        <v>201</v>
      </c>
      <c r="I98" s="10"/>
      <c r="J98" s="10">
        <v>15</v>
      </c>
      <c r="K98" s="10">
        <v>841</v>
      </c>
      <c r="L98" s="10">
        <f t="shared" si="23"/>
        <v>12615</v>
      </c>
      <c r="M98" s="10">
        <v>7</v>
      </c>
      <c r="N98" s="10">
        <v>2</v>
      </c>
      <c r="O98" s="10">
        <f>M98*K98</f>
        <v>5887</v>
      </c>
      <c r="P98" s="10"/>
      <c r="Q98" s="10">
        <v>427.6</v>
      </c>
      <c r="R98" s="10">
        <f t="shared" si="19"/>
        <v>0</v>
      </c>
      <c r="S98" s="10">
        <v>2</v>
      </c>
      <c r="T98" s="10">
        <v>1102</v>
      </c>
      <c r="U98" s="10">
        <f t="shared" si="20"/>
        <v>2204</v>
      </c>
      <c r="V98" s="10"/>
      <c r="W98" s="10">
        <v>427</v>
      </c>
      <c r="X98" s="10">
        <f t="shared" si="34"/>
        <v>0</v>
      </c>
      <c r="Y98" s="10"/>
      <c r="Z98" s="10">
        <v>13764</v>
      </c>
      <c r="AA98" s="10">
        <f t="shared" si="21"/>
        <v>0</v>
      </c>
      <c r="AB98" s="10"/>
      <c r="AC98" s="11">
        <v>4056</v>
      </c>
      <c r="AD98" s="10">
        <f t="shared" si="24"/>
        <v>0</v>
      </c>
      <c r="AE98" s="10"/>
      <c r="AF98" s="10">
        <v>12900</v>
      </c>
      <c r="AG98" s="10">
        <f t="shared" si="35"/>
        <v>0</v>
      </c>
      <c r="AH98" s="10">
        <v>1</v>
      </c>
      <c r="AI98" s="10">
        <v>5295</v>
      </c>
      <c r="AJ98" s="10">
        <f t="shared" si="25"/>
        <v>5295</v>
      </c>
      <c r="AK98" s="10"/>
      <c r="AL98" s="10">
        <v>995</v>
      </c>
      <c r="AM98" s="10">
        <f t="shared" si="26"/>
        <v>0</v>
      </c>
      <c r="AN98" s="10"/>
      <c r="AO98" s="10"/>
      <c r="AP98" s="10"/>
      <c r="AQ98" s="10">
        <v>1279</v>
      </c>
      <c r="AR98" s="10">
        <f t="shared" si="27"/>
        <v>0</v>
      </c>
      <c r="AS98" s="10"/>
      <c r="AT98" s="10">
        <v>267</v>
      </c>
      <c r="AU98" s="10">
        <f t="shared" si="28"/>
        <v>0</v>
      </c>
      <c r="AV98" s="10"/>
      <c r="AW98" s="10">
        <v>635</v>
      </c>
      <c r="AX98" s="10">
        <f t="shared" si="29"/>
        <v>0</v>
      </c>
      <c r="AY98" s="10"/>
      <c r="AZ98" s="10">
        <v>674</v>
      </c>
      <c r="BA98" s="10">
        <f t="shared" si="30"/>
        <v>0</v>
      </c>
      <c r="BB98" s="10"/>
      <c r="BC98" s="10">
        <v>55</v>
      </c>
      <c r="BD98" s="10">
        <f t="shared" si="31"/>
        <v>0</v>
      </c>
      <c r="BE98" s="10"/>
      <c r="BF98" s="10">
        <f t="shared" si="32"/>
        <v>0</v>
      </c>
      <c r="BG98" s="10">
        <v>4056</v>
      </c>
      <c r="BH98" s="10">
        <f t="shared" si="33"/>
        <v>26001</v>
      </c>
      <c r="BI98" s="13">
        <v>73919.48</v>
      </c>
    </row>
    <row r="99" spans="1:61">
      <c r="A99" s="18">
        <v>97</v>
      </c>
      <c r="B99" s="9" t="s">
        <v>171</v>
      </c>
      <c r="C99" s="10"/>
      <c r="D99" s="10">
        <v>535</v>
      </c>
      <c r="E99" s="10">
        <f t="shared" si="22"/>
        <v>0</v>
      </c>
      <c r="F99" s="10"/>
      <c r="G99" s="10"/>
      <c r="H99" s="10">
        <v>201</v>
      </c>
      <c r="I99" s="10"/>
      <c r="J99" s="10"/>
      <c r="K99" s="10">
        <v>841</v>
      </c>
      <c r="L99" s="10"/>
      <c r="M99" s="10"/>
      <c r="N99" s="10">
        <v>1.2</v>
      </c>
      <c r="O99" s="10"/>
      <c r="P99" s="10"/>
      <c r="Q99" s="10">
        <v>427.6</v>
      </c>
      <c r="R99" s="10">
        <f t="shared" si="19"/>
        <v>0</v>
      </c>
      <c r="S99" s="10">
        <v>1</v>
      </c>
      <c r="T99" s="10">
        <v>1102</v>
      </c>
      <c r="U99" s="10">
        <f t="shared" si="20"/>
        <v>1102</v>
      </c>
      <c r="V99" s="10"/>
      <c r="W99" s="10">
        <v>427</v>
      </c>
      <c r="X99" s="10">
        <f t="shared" si="34"/>
        <v>0</v>
      </c>
      <c r="Y99" s="10"/>
      <c r="Z99" s="10">
        <v>13764</v>
      </c>
      <c r="AA99" s="10">
        <f t="shared" si="21"/>
        <v>0</v>
      </c>
      <c r="AB99" s="10"/>
      <c r="AC99" s="11">
        <v>4056</v>
      </c>
      <c r="AD99" s="10">
        <f t="shared" si="24"/>
        <v>0</v>
      </c>
      <c r="AE99" s="10"/>
      <c r="AF99" s="10">
        <v>12900</v>
      </c>
      <c r="AG99" s="10">
        <f t="shared" si="35"/>
        <v>0</v>
      </c>
      <c r="AH99" s="10"/>
      <c r="AI99" s="10">
        <v>5295</v>
      </c>
      <c r="AJ99" s="10">
        <f t="shared" si="25"/>
        <v>0</v>
      </c>
      <c r="AK99" s="10"/>
      <c r="AL99" s="10">
        <v>995</v>
      </c>
      <c r="AM99" s="10">
        <f t="shared" si="26"/>
        <v>0</v>
      </c>
      <c r="AN99" s="10"/>
      <c r="AO99" s="10"/>
      <c r="AP99" s="10"/>
      <c r="AQ99" s="10">
        <v>1279</v>
      </c>
      <c r="AR99" s="10">
        <f t="shared" si="27"/>
        <v>0</v>
      </c>
      <c r="AS99" s="10"/>
      <c r="AT99" s="10">
        <v>267</v>
      </c>
      <c r="AU99" s="10">
        <f t="shared" si="28"/>
        <v>0</v>
      </c>
      <c r="AV99" s="10"/>
      <c r="AW99" s="10">
        <v>635</v>
      </c>
      <c r="AX99" s="10">
        <f t="shared" si="29"/>
        <v>0</v>
      </c>
      <c r="AY99" s="10"/>
      <c r="AZ99" s="10">
        <v>674</v>
      </c>
      <c r="BA99" s="10">
        <f t="shared" si="30"/>
        <v>0</v>
      </c>
      <c r="BB99" s="10"/>
      <c r="BC99" s="10">
        <v>55</v>
      </c>
      <c r="BD99" s="10">
        <f t="shared" si="31"/>
        <v>0</v>
      </c>
      <c r="BE99" s="10"/>
      <c r="BF99" s="10">
        <f t="shared" si="32"/>
        <v>0</v>
      </c>
      <c r="BG99" s="10">
        <v>4056</v>
      </c>
      <c r="BH99" s="10">
        <f t="shared" si="33"/>
        <v>1102</v>
      </c>
      <c r="BI99" s="13">
        <v>66122.539999999994</v>
      </c>
    </row>
    <row r="100" spans="1:61">
      <c r="A100" s="18">
        <v>98</v>
      </c>
      <c r="B100" s="9" t="s">
        <v>172</v>
      </c>
      <c r="C100" s="10">
        <v>5</v>
      </c>
      <c r="D100" s="10">
        <v>535</v>
      </c>
      <c r="E100" s="10">
        <f t="shared" si="22"/>
        <v>2675</v>
      </c>
      <c r="F100" s="10"/>
      <c r="G100" s="10"/>
      <c r="H100" s="10">
        <v>201</v>
      </c>
      <c r="I100" s="10"/>
      <c r="J100" s="10">
        <v>5</v>
      </c>
      <c r="K100" s="10">
        <v>841</v>
      </c>
      <c r="L100" s="10">
        <f t="shared" si="23"/>
        <v>4205</v>
      </c>
      <c r="M100" s="10">
        <v>1.2</v>
      </c>
      <c r="N100" s="10">
        <v>1</v>
      </c>
      <c r="O100" s="10">
        <f>M100*K100</f>
        <v>1009.1999999999999</v>
      </c>
      <c r="P100" s="10"/>
      <c r="Q100" s="10">
        <v>427.6</v>
      </c>
      <c r="R100" s="10">
        <f t="shared" si="19"/>
        <v>0</v>
      </c>
      <c r="S100" s="10">
        <v>1</v>
      </c>
      <c r="T100" s="10">
        <v>1102</v>
      </c>
      <c r="U100" s="10">
        <f t="shared" si="20"/>
        <v>1102</v>
      </c>
      <c r="V100" s="10"/>
      <c r="W100" s="10">
        <v>427</v>
      </c>
      <c r="X100" s="10">
        <f t="shared" si="34"/>
        <v>0</v>
      </c>
      <c r="Y100" s="10"/>
      <c r="Z100" s="10">
        <v>13764</v>
      </c>
      <c r="AA100" s="10">
        <f t="shared" si="21"/>
        <v>0</v>
      </c>
      <c r="AB100" s="10"/>
      <c r="AC100" s="11">
        <v>4056</v>
      </c>
      <c r="AD100" s="10">
        <f t="shared" si="24"/>
        <v>0</v>
      </c>
      <c r="AE100" s="10"/>
      <c r="AF100" s="10">
        <v>12900</v>
      </c>
      <c r="AG100" s="10">
        <f t="shared" si="35"/>
        <v>0</v>
      </c>
      <c r="AH100" s="10">
        <v>2</v>
      </c>
      <c r="AI100" s="10">
        <v>5295</v>
      </c>
      <c r="AJ100" s="10">
        <f t="shared" si="25"/>
        <v>10590</v>
      </c>
      <c r="AK100" s="10"/>
      <c r="AL100" s="10">
        <v>995</v>
      </c>
      <c r="AM100" s="10">
        <f t="shared" si="26"/>
        <v>0</v>
      </c>
      <c r="AN100" s="10"/>
      <c r="AO100" s="10"/>
      <c r="AP100" s="10"/>
      <c r="AQ100" s="10">
        <v>1279</v>
      </c>
      <c r="AR100" s="10">
        <f t="shared" si="27"/>
        <v>0</v>
      </c>
      <c r="AS100" s="10"/>
      <c r="AT100" s="10">
        <v>267</v>
      </c>
      <c r="AU100" s="10">
        <f t="shared" si="28"/>
        <v>0</v>
      </c>
      <c r="AV100" s="10"/>
      <c r="AW100" s="10">
        <v>635</v>
      </c>
      <c r="AX100" s="10">
        <f t="shared" si="29"/>
        <v>0</v>
      </c>
      <c r="AY100" s="10"/>
      <c r="AZ100" s="10">
        <v>674</v>
      </c>
      <c r="BA100" s="10">
        <f t="shared" si="30"/>
        <v>0</v>
      </c>
      <c r="BB100" s="10"/>
      <c r="BC100" s="10">
        <v>55</v>
      </c>
      <c r="BD100" s="10">
        <f t="shared" si="31"/>
        <v>0</v>
      </c>
      <c r="BE100" s="10"/>
      <c r="BF100" s="10">
        <f t="shared" si="32"/>
        <v>0</v>
      </c>
      <c r="BG100" s="10">
        <v>4056</v>
      </c>
      <c r="BH100" s="10">
        <f t="shared" si="33"/>
        <v>19581.2</v>
      </c>
      <c r="BI100" s="13">
        <v>37541.69</v>
      </c>
    </row>
    <row r="101" spans="1:61">
      <c r="A101" s="18">
        <v>99</v>
      </c>
      <c r="B101" s="9" t="s">
        <v>173</v>
      </c>
      <c r="C101" s="10"/>
      <c r="D101" s="10">
        <v>535</v>
      </c>
      <c r="E101" s="10">
        <f t="shared" si="22"/>
        <v>0</v>
      </c>
      <c r="F101" s="10"/>
      <c r="G101" s="10"/>
      <c r="H101" s="10">
        <v>201</v>
      </c>
      <c r="I101" s="10"/>
      <c r="J101" s="10"/>
      <c r="K101" s="10">
        <v>841</v>
      </c>
      <c r="L101" s="10"/>
      <c r="M101" s="10"/>
      <c r="N101" s="10">
        <v>1.2</v>
      </c>
      <c r="O101" s="10"/>
      <c r="P101" s="10"/>
      <c r="Q101" s="10">
        <v>427.6</v>
      </c>
      <c r="R101" s="10">
        <f t="shared" si="19"/>
        <v>0</v>
      </c>
      <c r="S101" s="10"/>
      <c r="T101" s="10">
        <v>1102</v>
      </c>
      <c r="U101" s="10">
        <f t="shared" si="20"/>
        <v>0</v>
      </c>
      <c r="V101" s="10"/>
      <c r="W101" s="10">
        <v>427</v>
      </c>
      <c r="X101" s="10">
        <f t="shared" si="34"/>
        <v>0</v>
      </c>
      <c r="Y101" s="10"/>
      <c r="Z101" s="10">
        <v>13764</v>
      </c>
      <c r="AA101" s="10">
        <f t="shared" si="21"/>
        <v>0</v>
      </c>
      <c r="AB101" s="10"/>
      <c r="AC101" s="11">
        <v>4056</v>
      </c>
      <c r="AD101" s="10">
        <f t="shared" si="24"/>
        <v>0</v>
      </c>
      <c r="AE101" s="10"/>
      <c r="AF101" s="10">
        <v>12900</v>
      </c>
      <c r="AG101" s="10">
        <f t="shared" si="35"/>
        <v>0</v>
      </c>
      <c r="AH101" s="10"/>
      <c r="AI101" s="10">
        <v>5295</v>
      </c>
      <c r="AJ101" s="10">
        <f t="shared" si="25"/>
        <v>0</v>
      </c>
      <c r="AK101" s="10"/>
      <c r="AL101" s="10">
        <v>995</v>
      </c>
      <c r="AM101" s="10">
        <f t="shared" si="26"/>
        <v>0</v>
      </c>
      <c r="AN101" s="10"/>
      <c r="AO101" s="10"/>
      <c r="AP101" s="10"/>
      <c r="AQ101" s="10">
        <v>1279</v>
      </c>
      <c r="AR101" s="10">
        <f t="shared" si="27"/>
        <v>0</v>
      </c>
      <c r="AS101" s="10"/>
      <c r="AT101" s="10">
        <v>267</v>
      </c>
      <c r="AU101" s="10">
        <f t="shared" si="28"/>
        <v>0</v>
      </c>
      <c r="AV101" s="10"/>
      <c r="AW101" s="10">
        <v>635</v>
      </c>
      <c r="AX101" s="10">
        <f t="shared" si="29"/>
        <v>0</v>
      </c>
      <c r="AY101" s="10"/>
      <c r="AZ101" s="10">
        <v>674</v>
      </c>
      <c r="BA101" s="10">
        <f t="shared" si="30"/>
        <v>0</v>
      </c>
      <c r="BB101" s="10"/>
      <c r="BC101" s="10">
        <v>55</v>
      </c>
      <c r="BD101" s="10">
        <f t="shared" si="31"/>
        <v>0</v>
      </c>
      <c r="BE101" s="10"/>
      <c r="BF101" s="10">
        <f t="shared" si="32"/>
        <v>0</v>
      </c>
      <c r="BG101" s="10">
        <v>4056</v>
      </c>
      <c r="BH101" s="10">
        <f t="shared" si="33"/>
        <v>0</v>
      </c>
      <c r="BI101" s="13">
        <v>73877.91</v>
      </c>
    </row>
    <row r="102" spans="1:61">
      <c r="A102" s="18">
        <v>100</v>
      </c>
      <c r="B102" s="9" t="s">
        <v>174</v>
      </c>
      <c r="C102" s="10">
        <v>15</v>
      </c>
      <c r="D102" s="10">
        <v>535</v>
      </c>
      <c r="E102" s="10">
        <f t="shared" si="22"/>
        <v>8025</v>
      </c>
      <c r="F102" s="10"/>
      <c r="G102" s="10">
        <v>1</v>
      </c>
      <c r="H102" s="10">
        <v>201</v>
      </c>
      <c r="I102" s="10"/>
      <c r="J102" s="10">
        <v>10</v>
      </c>
      <c r="K102" s="10">
        <v>841</v>
      </c>
      <c r="L102" s="10">
        <f t="shared" si="23"/>
        <v>8410</v>
      </c>
      <c r="M102" s="10"/>
      <c r="N102" s="10">
        <v>1.2</v>
      </c>
      <c r="O102" s="10"/>
      <c r="P102" s="10"/>
      <c r="Q102" s="10">
        <v>427.6</v>
      </c>
      <c r="R102" s="10">
        <f t="shared" si="19"/>
        <v>0</v>
      </c>
      <c r="S102" s="10">
        <v>1</v>
      </c>
      <c r="T102" s="10">
        <v>1102</v>
      </c>
      <c r="U102" s="10">
        <f t="shared" si="20"/>
        <v>1102</v>
      </c>
      <c r="V102" s="10"/>
      <c r="W102" s="10">
        <v>427</v>
      </c>
      <c r="X102" s="10">
        <f t="shared" si="34"/>
        <v>0</v>
      </c>
      <c r="Y102" s="10"/>
      <c r="Z102" s="10">
        <v>13764</v>
      </c>
      <c r="AA102" s="10">
        <f t="shared" si="21"/>
        <v>0</v>
      </c>
      <c r="AB102" s="10"/>
      <c r="AC102" s="11">
        <v>4056</v>
      </c>
      <c r="AD102" s="10">
        <f t="shared" si="24"/>
        <v>0</v>
      </c>
      <c r="AE102" s="10"/>
      <c r="AF102" s="10">
        <v>12900</v>
      </c>
      <c r="AG102" s="10">
        <f t="shared" si="35"/>
        <v>0</v>
      </c>
      <c r="AH102" s="10"/>
      <c r="AI102" s="10">
        <v>5295</v>
      </c>
      <c r="AJ102" s="10">
        <f t="shared" si="25"/>
        <v>0</v>
      </c>
      <c r="AK102" s="10">
        <v>1</v>
      </c>
      <c r="AL102" s="10">
        <v>995</v>
      </c>
      <c r="AM102" s="10">
        <f t="shared" si="26"/>
        <v>995</v>
      </c>
      <c r="AN102" s="10"/>
      <c r="AO102" s="10"/>
      <c r="AP102" s="10"/>
      <c r="AQ102" s="10">
        <v>1279</v>
      </c>
      <c r="AR102" s="10">
        <f t="shared" si="27"/>
        <v>0</v>
      </c>
      <c r="AS102" s="10"/>
      <c r="AT102" s="10">
        <v>267</v>
      </c>
      <c r="AU102" s="10">
        <f t="shared" si="28"/>
        <v>0</v>
      </c>
      <c r="AV102" s="10"/>
      <c r="AW102" s="10">
        <v>635</v>
      </c>
      <c r="AX102" s="10">
        <f t="shared" si="29"/>
        <v>0</v>
      </c>
      <c r="AY102" s="10"/>
      <c r="AZ102" s="10">
        <v>674</v>
      </c>
      <c r="BA102" s="10">
        <f t="shared" si="30"/>
        <v>0</v>
      </c>
      <c r="BB102" s="10"/>
      <c r="BC102" s="10">
        <v>55</v>
      </c>
      <c r="BD102" s="10">
        <f t="shared" si="31"/>
        <v>0</v>
      </c>
      <c r="BE102" s="10"/>
      <c r="BF102" s="10">
        <f t="shared" si="32"/>
        <v>0</v>
      </c>
      <c r="BG102" s="10">
        <v>4056</v>
      </c>
      <c r="BH102" s="10">
        <f t="shared" si="33"/>
        <v>18532</v>
      </c>
      <c r="BI102" s="13">
        <v>87393.4</v>
      </c>
    </row>
    <row r="103" spans="1:61">
      <c r="A103" s="18">
        <v>101</v>
      </c>
      <c r="B103" s="9" t="s">
        <v>175</v>
      </c>
      <c r="C103" s="10"/>
      <c r="D103" s="10">
        <v>535</v>
      </c>
      <c r="E103" s="10">
        <f t="shared" si="22"/>
        <v>0</v>
      </c>
      <c r="F103" s="10"/>
      <c r="G103" s="10"/>
      <c r="H103" s="10">
        <v>201</v>
      </c>
      <c r="I103" s="10"/>
      <c r="J103" s="10">
        <v>25</v>
      </c>
      <c r="K103" s="10">
        <v>841</v>
      </c>
      <c r="L103" s="10">
        <f t="shared" si="23"/>
        <v>21025</v>
      </c>
      <c r="M103" s="10"/>
      <c r="N103" s="10">
        <v>1</v>
      </c>
      <c r="O103" s="10"/>
      <c r="P103" s="10"/>
      <c r="Q103" s="10">
        <v>427.6</v>
      </c>
      <c r="R103" s="10">
        <f t="shared" si="19"/>
        <v>0</v>
      </c>
      <c r="S103" s="10">
        <v>1</v>
      </c>
      <c r="T103" s="10">
        <v>1102</v>
      </c>
      <c r="U103" s="10">
        <f t="shared" si="20"/>
        <v>1102</v>
      </c>
      <c r="V103" s="10">
        <v>1.5</v>
      </c>
      <c r="W103" s="10">
        <v>427</v>
      </c>
      <c r="X103" s="10">
        <f t="shared" si="34"/>
        <v>640.5</v>
      </c>
      <c r="Y103" s="10"/>
      <c r="Z103" s="10">
        <v>13764</v>
      </c>
      <c r="AA103" s="10">
        <f t="shared" si="21"/>
        <v>0</v>
      </c>
      <c r="AB103" s="10"/>
      <c r="AC103" s="11">
        <v>4056</v>
      </c>
      <c r="AD103" s="10">
        <f t="shared" si="24"/>
        <v>0</v>
      </c>
      <c r="AE103" s="10"/>
      <c r="AF103" s="10">
        <v>12900</v>
      </c>
      <c r="AG103" s="10">
        <f t="shared" si="35"/>
        <v>0</v>
      </c>
      <c r="AH103" s="10">
        <v>1</v>
      </c>
      <c r="AI103" s="10">
        <v>5295</v>
      </c>
      <c r="AJ103" s="10">
        <f t="shared" si="25"/>
        <v>5295</v>
      </c>
      <c r="AK103" s="10">
        <v>0.5</v>
      </c>
      <c r="AL103" s="10">
        <v>995</v>
      </c>
      <c r="AM103" s="10">
        <f t="shared" si="26"/>
        <v>497.5</v>
      </c>
      <c r="AN103" s="10"/>
      <c r="AO103" s="10"/>
      <c r="AP103" s="10"/>
      <c r="AQ103" s="10">
        <v>1279</v>
      </c>
      <c r="AR103" s="10">
        <f t="shared" si="27"/>
        <v>0</v>
      </c>
      <c r="AS103" s="10"/>
      <c r="AT103" s="10">
        <v>267</v>
      </c>
      <c r="AU103" s="10">
        <f t="shared" si="28"/>
        <v>0</v>
      </c>
      <c r="AV103" s="10"/>
      <c r="AW103" s="10">
        <v>635</v>
      </c>
      <c r="AX103" s="10">
        <f t="shared" si="29"/>
        <v>0</v>
      </c>
      <c r="AY103" s="10"/>
      <c r="AZ103" s="10">
        <v>674</v>
      </c>
      <c r="BA103" s="10">
        <f t="shared" si="30"/>
        <v>0</v>
      </c>
      <c r="BB103" s="10"/>
      <c r="BC103" s="10">
        <v>55</v>
      </c>
      <c r="BD103" s="10">
        <f t="shared" si="31"/>
        <v>0</v>
      </c>
      <c r="BE103" s="10"/>
      <c r="BF103" s="10">
        <f t="shared" si="32"/>
        <v>0</v>
      </c>
      <c r="BG103" s="10">
        <v>4056</v>
      </c>
      <c r="BH103" s="10">
        <f t="shared" si="33"/>
        <v>28560</v>
      </c>
      <c r="BI103" s="13">
        <v>85166.55</v>
      </c>
    </row>
    <row r="104" spans="1:61">
      <c r="A104" s="18">
        <v>102</v>
      </c>
      <c r="B104" s="9" t="s">
        <v>176</v>
      </c>
      <c r="C104" s="10">
        <v>16</v>
      </c>
      <c r="D104" s="10">
        <v>535</v>
      </c>
      <c r="E104" s="10">
        <f t="shared" si="22"/>
        <v>8560</v>
      </c>
      <c r="F104" s="10"/>
      <c r="G104" s="10"/>
      <c r="H104" s="10">
        <v>201</v>
      </c>
      <c r="I104" s="10"/>
      <c r="J104" s="10">
        <v>8</v>
      </c>
      <c r="K104" s="10">
        <v>841</v>
      </c>
      <c r="L104" s="10">
        <f t="shared" si="23"/>
        <v>6728</v>
      </c>
      <c r="M104" s="10"/>
      <c r="N104" s="10"/>
      <c r="O104" s="10"/>
      <c r="P104" s="10"/>
      <c r="Q104" s="10">
        <v>427.6</v>
      </c>
      <c r="R104" s="10">
        <f t="shared" si="19"/>
        <v>0</v>
      </c>
      <c r="S104" s="10">
        <v>1</v>
      </c>
      <c r="T104" s="10">
        <v>1102</v>
      </c>
      <c r="U104" s="10">
        <f t="shared" si="20"/>
        <v>1102</v>
      </c>
      <c r="V104" s="10"/>
      <c r="W104" s="10">
        <v>427</v>
      </c>
      <c r="X104" s="10">
        <f t="shared" si="34"/>
        <v>0</v>
      </c>
      <c r="Y104" s="10"/>
      <c r="Z104" s="10">
        <v>13764</v>
      </c>
      <c r="AA104" s="10">
        <f t="shared" si="21"/>
        <v>0</v>
      </c>
      <c r="AB104" s="10"/>
      <c r="AC104" s="11">
        <v>4056</v>
      </c>
      <c r="AD104" s="10">
        <f t="shared" si="24"/>
        <v>0</v>
      </c>
      <c r="AE104" s="10"/>
      <c r="AF104" s="10">
        <v>12900</v>
      </c>
      <c r="AG104" s="10">
        <f t="shared" si="35"/>
        <v>0</v>
      </c>
      <c r="AH104" s="10">
        <v>1</v>
      </c>
      <c r="AI104" s="10">
        <v>5295</v>
      </c>
      <c r="AJ104" s="10">
        <f t="shared" si="25"/>
        <v>5295</v>
      </c>
      <c r="AK104" s="10"/>
      <c r="AL104" s="10">
        <v>995</v>
      </c>
      <c r="AM104" s="10">
        <f t="shared" si="26"/>
        <v>0</v>
      </c>
      <c r="AN104" s="10"/>
      <c r="AO104" s="10"/>
      <c r="AP104" s="10"/>
      <c r="AQ104" s="10">
        <v>1279</v>
      </c>
      <c r="AR104" s="10">
        <f t="shared" si="27"/>
        <v>0</v>
      </c>
      <c r="AS104" s="10"/>
      <c r="AT104" s="10">
        <v>267</v>
      </c>
      <c r="AU104" s="10">
        <f t="shared" si="28"/>
        <v>0</v>
      </c>
      <c r="AV104" s="10"/>
      <c r="AW104" s="10">
        <v>635</v>
      </c>
      <c r="AX104" s="10">
        <f t="shared" si="29"/>
        <v>0</v>
      </c>
      <c r="AY104" s="10"/>
      <c r="AZ104" s="10">
        <v>674</v>
      </c>
      <c r="BA104" s="10">
        <f t="shared" si="30"/>
        <v>0</v>
      </c>
      <c r="BB104" s="10"/>
      <c r="BC104" s="10">
        <v>55</v>
      </c>
      <c r="BD104" s="10">
        <f t="shared" si="31"/>
        <v>0</v>
      </c>
      <c r="BE104" s="10"/>
      <c r="BF104" s="10">
        <f t="shared" si="32"/>
        <v>0</v>
      </c>
      <c r="BG104" s="10">
        <v>4056</v>
      </c>
      <c r="BH104" s="10">
        <f t="shared" si="33"/>
        <v>21685</v>
      </c>
      <c r="BI104" s="13">
        <v>135249.85</v>
      </c>
    </row>
    <row r="105" spans="1:61">
      <c r="A105" s="18">
        <v>103</v>
      </c>
      <c r="B105" s="9" t="s">
        <v>177</v>
      </c>
      <c r="C105" s="10"/>
      <c r="D105" s="10">
        <v>535</v>
      </c>
      <c r="E105" s="10">
        <f t="shared" si="22"/>
        <v>0</v>
      </c>
      <c r="F105" s="10"/>
      <c r="G105" s="10"/>
      <c r="H105" s="10">
        <v>201</v>
      </c>
      <c r="I105" s="10"/>
      <c r="J105" s="10">
        <v>10</v>
      </c>
      <c r="K105" s="10">
        <v>841</v>
      </c>
      <c r="L105" s="10">
        <f t="shared" si="23"/>
        <v>8410</v>
      </c>
      <c r="M105" s="10"/>
      <c r="N105" s="10"/>
      <c r="O105" s="10"/>
      <c r="P105" s="10"/>
      <c r="Q105" s="10">
        <v>427.6</v>
      </c>
      <c r="R105" s="10">
        <f t="shared" si="19"/>
        <v>0</v>
      </c>
      <c r="S105" s="10">
        <v>1</v>
      </c>
      <c r="T105" s="10">
        <v>1102</v>
      </c>
      <c r="U105" s="10">
        <f t="shared" si="20"/>
        <v>1102</v>
      </c>
      <c r="V105" s="10"/>
      <c r="W105" s="10">
        <v>427</v>
      </c>
      <c r="X105" s="10">
        <f t="shared" si="34"/>
        <v>0</v>
      </c>
      <c r="Y105" s="10">
        <v>2</v>
      </c>
      <c r="Z105" s="10">
        <v>13764</v>
      </c>
      <c r="AA105" s="10">
        <f t="shared" si="21"/>
        <v>27528</v>
      </c>
      <c r="AB105" s="10"/>
      <c r="AC105" s="11">
        <v>4056</v>
      </c>
      <c r="AD105" s="10">
        <f t="shared" si="24"/>
        <v>0</v>
      </c>
      <c r="AE105" s="10"/>
      <c r="AF105" s="10">
        <v>12900</v>
      </c>
      <c r="AG105" s="10">
        <f t="shared" si="35"/>
        <v>0</v>
      </c>
      <c r="AH105" s="10">
        <v>1</v>
      </c>
      <c r="AI105" s="10">
        <v>5295</v>
      </c>
      <c r="AJ105" s="10">
        <f t="shared" si="25"/>
        <v>5295</v>
      </c>
      <c r="AK105" s="10"/>
      <c r="AL105" s="10">
        <v>995</v>
      </c>
      <c r="AM105" s="10">
        <f t="shared" si="26"/>
        <v>0</v>
      </c>
      <c r="AN105" s="10"/>
      <c r="AO105" s="10"/>
      <c r="AP105" s="10"/>
      <c r="AQ105" s="10">
        <v>1279</v>
      </c>
      <c r="AR105" s="10">
        <f t="shared" si="27"/>
        <v>0</v>
      </c>
      <c r="AS105" s="10"/>
      <c r="AT105" s="10">
        <v>267</v>
      </c>
      <c r="AU105" s="10">
        <f t="shared" si="28"/>
        <v>0</v>
      </c>
      <c r="AV105" s="10"/>
      <c r="AW105" s="10">
        <v>635</v>
      </c>
      <c r="AX105" s="10">
        <f t="shared" si="29"/>
        <v>0</v>
      </c>
      <c r="AY105" s="10"/>
      <c r="AZ105" s="10">
        <v>674</v>
      </c>
      <c r="BA105" s="10">
        <f t="shared" si="30"/>
        <v>0</v>
      </c>
      <c r="BB105" s="10"/>
      <c r="BC105" s="10">
        <v>55</v>
      </c>
      <c r="BD105" s="10">
        <f t="shared" si="31"/>
        <v>0</v>
      </c>
      <c r="BE105" s="10"/>
      <c r="BF105" s="10">
        <f t="shared" si="32"/>
        <v>0</v>
      </c>
      <c r="BG105" s="10">
        <v>4056</v>
      </c>
      <c r="BH105" s="10">
        <f t="shared" si="33"/>
        <v>42335</v>
      </c>
      <c r="BI105" s="13">
        <v>47939.59</v>
      </c>
    </row>
    <row r="106" spans="1:61">
      <c r="A106" s="18">
        <v>104</v>
      </c>
      <c r="B106" s="9" t="s">
        <v>178</v>
      </c>
      <c r="C106" s="10"/>
      <c r="D106" s="10">
        <v>535</v>
      </c>
      <c r="E106" s="10">
        <f t="shared" si="22"/>
        <v>0</v>
      </c>
      <c r="F106" s="10"/>
      <c r="G106" s="10"/>
      <c r="H106" s="10">
        <v>201</v>
      </c>
      <c r="I106" s="10"/>
      <c r="J106" s="10"/>
      <c r="K106" s="10">
        <v>841</v>
      </c>
      <c r="L106" s="10"/>
      <c r="M106" s="10"/>
      <c r="N106" s="10"/>
      <c r="O106" s="10"/>
      <c r="P106" s="10"/>
      <c r="Q106" s="10">
        <v>427.6</v>
      </c>
      <c r="R106" s="10">
        <f t="shared" si="19"/>
        <v>0</v>
      </c>
      <c r="S106" s="10">
        <v>1</v>
      </c>
      <c r="T106" s="10">
        <v>1102</v>
      </c>
      <c r="U106" s="10">
        <f t="shared" si="20"/>
        <v>1102</v>
      </c>
      <c r="V106" s="10"/>
      <c r="W106" s="10">
        <v>427</v>
      </c>
      <c r="X106" s="10">
        <f t="shared" si="34"/>
        <v>0</v>
      </c>
      <c r="Y106" s="10"/>
      <c r="Z106" s="10">
        <v>13764</v>
      </c>
      <c r="AA106" s="10">
        <f t="shared" si="21"/>
        <v>0</v>
      </c>
      <c r="AB106" s="10"/>
      <c r="AC106" s="11">
        <v>4056</v>
      </c>
      <c r="AD106" s="10">
        <f t="shared" si="24"/>
        <v>0</v>
      </c>
      <c r="AE106" s="10"/>
      <c r="AF106" s="10">
        <v>12900</v>
      </c>
      <c r="AG106" s="10">
        <f t="shared" si="35"/>
        <v>0</v>
      </c>
      <c r="AH106" s="10">
        <v>1</v>
      </c>
      <c r="AI106" s="10">
        <v>5295</v>
      </c>
      <c r="AJ106" s="10">
        <f t="shared" si="25"/>
        <v>5295</v>
      </c>
      <c r="AK106" s="10">
        <v>0.4</v>
      </c>
      <c r="AL106" s="10">
        <v>995</v>
      </c>
      <c r="AM106" s="10">
        <f t="shared" si="26"/>
        <v>398</v>
      </c>
      <c r="AN106" s="10"/>
      <c r="AO106" s="10"/>
      <c r="AP106" s="10"/>
      <c r="AQ106" s="10">
        <v>1279</v>
      </c>
      <c r="AR106" s="10">
        <f t="shared" si="27"/>
        <v>0</v>
      </c>
      <c r="AS106" s="10"/>
      <c r="AT106" s="10">
        <v>267</v>
      </c>
      <c r="AU106" s="10">
        <f t="shared" si="28"/>
        <v>0</v>
      </c>
      <c r="AV106" s="10"/>
      <c r="AW106" s="10">
        <v>635</v>
      </c>
      <c r="AX106" s="10">
        <f t="shared" si="29"/>
        <v>0</v>
      </c>
      <c r="AY106" s="10"/>
      <c r="AZ106" s="10">
        <v>674</v>
      </c>
      <c r="BA106" s="10">
        <f t="shared" si="30"/>
        <v>0</v>
      </c>
      <c r="BB106" s="10"/>
      <c r="BC106" s="10">
        <v>55</v>
      </c>
      <c r="BD106" s="10">
        <f t="shared" si="31"/>
        <v>0</v>
      </c>
      <c r="BE106" s="10"/>
      <c r="BF106" s="10">
        <f t="shared" si="32"/>
        <v>0</v>
      </c>
      <c r="BG106" s="10">
        <v>4056</v>
      </c>
      <c r="BH106" s="10">
        <f t="shared" si="33"/>
        <v>6795</v>
      </c>
      <c r="BI106" s="13">
        <v>116436.84</v>
      </c>
    </row>
    <row r="107" spans="1:61">
      <c r="A107" s="18">
        <v>105</v>
      </c>
      <c r="B107" s="9" t="s">
        <v>179</v>
      </c>
      <c r="C107" s="10">
        <v>12</v>
      </c>
      <c r="D107" s="10">
        <v>535</v>
      </c>
      <c r="E107" s="10">
        <f t="shared" si="22"/>
        <v>6420</v>
      </c>
      <c r="F107" s="10"/>
      <c r="G107" s="10"/>
      <c r="H107" s="10">
        <v>201</v>
      </c>
      <c r="I107" s="10"/>
      <c r="J107" s="10">
        <v>20</v>
      </c>
      <c r="K107" s="10">
        <v>841</v>
      </c>
      <c r="L107" s="10">
        <f t="shared" si="23"/>
        <v>16820</v>
      </c>
      <c r="M107" s="10"/>
      <c r="N107" s="10">
        <v>1.3</v>
      </c>
      <c r="O107" s="10"/>
      <c r="P107" s="10"/>
      <c r="Q107" s="10">
        <v>427.6</v>
      </c>
      <c r="R107" s="10">
        <f t="shared" si="19"/>
        <v>0</v>
      </c>
      <c r="S107" s="10"/>
      <c r="T107" s="10">
        <v>1102</v>
      </c>
      <c r="U107" s="10">
        <f t="shared" si="20"/>
        <v>0</v>
      </c>
      <c r="V107" s="10">
        <v>0.3</v>
      </c>
      <c r="W107" s="10">
        <v>427</v>
      </c>
      <c r="X107" s="10">
        <f t="shared" si="34"/>
        <v>128.1</v>
      </c>
      <c r="Y107" s="10">
        <v>1</v>
      </c>
      <c r="Z107" s="10">
        <v>13764</v>
      </c>
      <c r="AA107" s="10">
        <f t="shared" si="21"/>
        <v>13764</v>
      </c>
      <c r="AB107" s="10"/>
      <c r="AC107" s="11">
        <v>4056</v>
      </c>
      <c r="AD107" s="10">
        <f t="shared" si="24"/>
        <v>0</v>
      </c>
      <c r="AE107" s="10"/>
      <c r="AF107" s="10">
        <v>12900</v>
      </c>
      <c r="AG107" s="10">
        <f t="shared" si="35"/>
        <v>0</v>
      </c>
      <c r="AH107" s="10">
        <v>1</v>
      </c>
      <c r="AI107" s="10">
        <v>5295</v>
      </c>
      <c r="AJ107" s="10">
        <f t="shared" si="25"/>
        <v>5295</v>
      </c>
      <c r="AK107" s="10"/>
      <c r="AL107" s="10">
        <v>995</v>
      </c>
      <c r="AM107" s="10">
        <f t="shared" si="26"/>
        <v>0</v>
      </c>
      <c r="AN107" s="10"/>
      <c r="AO107" s="10"/>
      <c r="AP107" s="10"/>
      <c r="AQ107" s="10">
        <v>1279</v>
      </c>
      <c r="AR107" s="10">
        <f t="shared" si="27"/>
        <v>0</v>
      </c>
      <c r="AS107" s="10"/>
      <c r="AT107" s="10">
        <v>267</v>
      </c>
      <c r="AU107" s="10">
        <f t="shared" si="28"/>
        <v>0</v>
      </c>
      <c r="AV107" s="10"/>
      <c r="AW107" s="10">
        <v>635</v>
      </c>
      <c r="AX107" s="10">
        <f t="shared" si="29"/>
        <v>0</v>
      </c>
      <c r="AY107" s="10"/>
      <c r="AZ107" s="10">
        <v>674</v>
      </c>
      <c r="BA107" s="10">
        <f t="shared" si="30"/>
        <v>0</v>
      </c>
      <c r="BB107" s="10"/>
      <c r="BC107" s="10">
        <v>55</v>
      </c>
      <c r="BD107" s="10">
        <f t="shared" si="31"/>
        <v>0</v>
      </c>
      <c r="BE107" s="10"/>
      <c r="BF107" s="10">
        <f t="shared" si="32"/>
        <v>0</v>
      </c>
      <c r="BG107" s="10">
        <v>4056</v>
      </c>
      <c r="BH107" s="10">
        <f t="shared" si="33"/>
        <v>42427.1</v>
      </c>
      <c r="BI107" s="13">
        <v>120386.38</v>
      </c>
    </row>
    <row r="108" spans="1:61">
      <c r="A108" s="18">
        <v>106</v>
      </c>
      <c r="B108" s="9" t="s">
        <v>180</v>
      </c>
      <c r="C108" s="10">
        <v>5</v>
      </c>
      <c r="D108" s="10">
        <v>535</v>
      </c>
      <c r="E108" s="10">
        <f t="shared" si="22"/>
        <v>2675</v>
      </c>
      <c r="F108" s="10"/>
      <c r="G108" s="10"/>
      <c r="H108" s="10">
        <v>201</v>
      </c>
      <c r="I108" s="10"/>
      <c r="J108" s="10">
        <v>4</v>
      </c>
      <c r="K108" s="10">
        <v>841</v>
      </c>
      <c r="L108" s="10">
        <f t="shared" si="23"/>
        <v>3364</v>
      </c>
      <c r="M108" s="10"/>
      <c r="N108" s="10">
        <v>1</v>
      </c>
      <c r="O108" s="10"/>
      <c r="P108" s="10"/>
      <c r="Q108" s="10">
        <v>427.6</v>
      </c>
      <c r="R108" s="10">
        <f t="shared" si="19"/>
        <v>0</v>
      </c>
      <c r="S108" s="10"/>
      <c r="T108" s="10">
        <v>1102</v>
      </c>
      <c r="U108" s="10">
        <f t="shared" si="20"/>
        <v>0</v>
      </c>
      <c r="V108" s="10"/>
      <c r="W108" s="10">
        <v>427</v>
      </c>
      <c r="X108" s="10">
        <f t="shared" si="34"/>
        <v>0</v>
      </c>
      <c r="Y108" s="10"/>
      <c r="Z108" s="10">
        <v>13764</v>
      </c>
      <c r="AA108" s="10">
        <f t="shared" si="21"/>
        <v>0</v>
      </c>
      <c r="AB108" s="10"/>
      <c r="AC108" s="11">
        <v>4056</v>
      </c>
      <c r="AD108" s="10">
        <f t="shared" si="24"/>
        <v>0</v>
      </c>
      <c r="AE108" s="10"/>
      <c r="AF108" s="10">
        <v>12900</v>
      </c>
      <c r="AG108" s="10">
        <f t="shared" si="35"/>
        <v>0</v>
      </c>
      <c r="AH108" s="10"/>
      <c r="AI108" s="10">
        <v>5295</v>
      </c>
      <c r="AJ108" s="10">
        <f t="shared" si="25"/>
        <v>0</v>
      </c>
      <c r="AK108" s="10"/>
      <c r="AL108" s="10">
        <v>995</v>
      </c>
      <c r="AM108" s="10">
        <f t="shared" si="26"/>
        <v>0</v>
      </c>
      <c r="AN108" s="10"/>
      <c r="AO108" s="10"/>
      <c r="AP108" s="10"/>
      <c r="AQ108" s="10">
        <v>1279</v>
      </c>
      <c r="AR108" s="10">
        <f t="shared" si="27"/>
        <v>0</v>
      </c>
      <c r="AS108" s="10"/>
      <c r="AT108" s="10">
        <v>267</v>
      </c>
      <c r="AU108" s="10">
        <f t="shared" si="28"/>
        <v>0</v>
      </c>
      <c r="AV108" s="10"/>
      <c r="AW108" s="10">
        <v>635</v>
      </c>
      <c r="AX108" s="10">
        <f t="shared" si="29"/>
        <v>0</v>
      </c>
      <c r="AY108" s="10"/>
      <c r="AZ108" s="10">
        <v>674</v>
      </c>
      <c r="BA108" s="10">
        <f t="shared" si="30"/>
        <v>0</v>
      </c>
      <c r="BB108" s="10"/>
      <c r="BC108" s="10">
        <v>55</v>
      </c>
      <c r="BD108" s="10">
        <f t="shared" si="31"/>
        <v>0</v>
      </c>
      <c r="BE108" s="10"/>
      <c r="BF108" s="10">
        <f t="shared" si="32"/>
        <v>0</v>
      </c>
      <c r="BG108" s="10">
        <v>4056</v>
      </c>
      <c r="BH108" s="10">
        <f t="shared" si="33"/>
        <v>6039</v>
      </c>
      <c r="BI108" s="13">
        <v>39352.86</v>
      </c>
    </row>
    <row r="109" spans="1:61">
      <c r="A109" s="18">
        <v>107</v>
      </c>
      <c r="B109" s="9" t="s">
        <v>181</v>
      </c>
      <c r="C109" s="10"/>
      <c r="D109" s="10">
        <v>535</v>
      </c>
      <c r="E109" s="10">
        <f t="shared" si="22"/>
        <v>0</v>
      </c>
      <c r="F109" s="10"/>
      <c r="G109" s="10"/>
      <c r="H109" s="10">
        <v>201</v>
      </c>
      <c r="I109" s="10"/>
      <c r="J109" s="10"/>
      <c r="K109" s="10">
        <v>841</v>
      </c>
      <c r="L109" s="10"/>
      <c r="M109" s="10"/>
      <c r="N109" s="10">
        <v>1.2</v>
      </c>
      <c r="O109" s="10"/>
      <c r="P109" s="10"/>
      <c r="Q109" s="10">
        <v>427.6</v>
      </c>
      <c r="R109" s="10">
        <f t="shared" si="19"/>
        <v>0</v>
      </c>
      <c r="S109" s="10"/>
      <c r="T109" s="10">
        <v>1102</v>
      </c>
      <c r="U109" s="10">
        <f t="shared" si="20"/>
        <v>0</v>
      </c>
      <c r="V109" s="10"/>
      <c r="W109" s="10">
        <v>427</v>
      </c>
      <c r="X109" s="10">
        <f t="shared" si="34"/>
        <v>0</v>
      </c>
      <c r="Y109" s="10">
        <v>2</v>
      </c>
      <c r="Z109" s="10">
        <v>13764</v>
      </c>
      <c r="AA109" s="10">
        <f t="shared" si="21"/>
        <v>27528</v>
      </c>
      <c r="AB109" s="10"/>
      <c r="AC109" s="11">
        <v>4056</v>
      </c>
      <c r="AD109" s="10">
        <f t="shared" si="24"/>
        <v>0</v>
      </c>
      <c r="AE109" s="10"/>
      <c r="AF109" s="10">
        <v>12900</v>
      </c>
      <c r="AG109" s="10">
        <f t="shared" si="35"/>
        <v>0</v>
      </c>
      <c r="AH109" s="10"/>
      <c r="AI109" s="10">
        <v>5295</v>
      </c>
      <c r="AJ109" s="10">
        <f t="shared" si="25"/>
        <v>0</v>
      </c>
      <c r="AK109" s="10"/>
      <c r="AL109" s="10">
        <v>995</v>
      </c>
      <c r="AM109" s="10">
        <f t="shared" si="26"/>
        <v>0</v>
      </c>
      <c r="AN109" s="10"/>
      <c r="AO109" s="10"/>
      <c r="AP109" s="10"/>
      <c r="AQ109" s="10">
        <v>1279</v>
      </c>
      <c r="AR109" s="10">
        <f t="shared" si="27"/>
        <v>0</v>
      </c>
      <c r="AS109" s="10"/>
      <c r="AT109" s="10">
        <v>267</v>
      </c>
      <c r="AU109" s="10">
        <f t="shared" si="28"/>
        <v>0</v>
      </c>
      <c r="AV109" s="10"/>
      <c r="AW109" s="10">
        <v>635</v>
      </c>
      <c r="AX109" s="10">
        <f t="shared" si="29"/>
        <v>0</v>
      </c>
      <c r="AY109" s="10"/>
      <c r="AZ109" s="10">
        <v>674</v>
      </c>
      <c r="BA109" s="10">
        <f t="shared" si="30"/>
        <v>0</v>
      </c>
      <c r="BB109" s="10"/>
      <c r="BC109" s="10">
        <v>55</v>
      </c>
      <c r="BD109" s="10">
        <f t="shared" si="31"/>
        <v>0</v>
      </c>
      <c r="BE109" s="10"/>
      <c r="BF109" s="10">
        <f t="shared" si="32"/>
        <v>0</v>
      </c>
      <c r="BG109" s="10">
        <v>4056</v>
      </c>
      <c r="BH109" s="10">
        <f t="shared" si="33"/>
        <v>27528</v>
      </c>
      <c r="BI109" s="13">
        <v>75605.95</v>
      </c>
    </row>
    <row r="110" spans="1:61">
      <c r="A110" s="18">
        <v>108</v>
      </c>
      <c r="B110" s="9" t="s">
        <v>182</v>
      </c>
      <c r="C110" s="10"/>
      <c r="D110" s="10">
        <v>535</v>
      </c>
      <c r="E110" s="10">
        <f t="shared" si="22"/>
        <v>0</v>
      </c>
      <c r="F110" s="10"/>
      <c r="G110" s="10"/>
      <c r="H110" s="10">
        <v>201</v>
      </c>
      <c r="I110" s="10"/>
      <c r="J110" s="10">
        <v>15</v>
      </c>
      <c r="K110" s="10">
        <v>841</v>
      </c>
      <c r="L110" s="10">
        <f t="shared" ref="L110:L156" si="36">K110*J110</f>
        <v>12615</v>
      </c>
      <c r="M110" s="10">
        <v>5</v>
      </c>
      <c r="N110" s="10">
        <v>1.2</v>
      </c>
      <c r="O110" s="10">
        <f>M110*K110</f>
        <v>4205</v>
      </c>
      <c r="P110" s="10">
        <v>2</v>
      </c>
      <c r="Q110" s="10">
        <v>427.6</v>
      </c>
      <c r="R110" s="10">
        <f t="shared" si="19"/>
        <v>855.2</v>
      </c>
      <c r="S110" s="10"/>
      <c r="T110" s="10">
        <v>1102</v>
      </c>
      <c r="U110" s="10">
        <f t="shared" si="20"/>
        <v>0</v>
      </c>
      <c r="V110" s="10"/>
      <c r="W110" s="10">
        <v>427</v>
      </c>
      <c r="X110" s="10">
        <f t="shared" si="34"/>
        <v>0</v>
      </c>
      <c r="Y110" s="10"/>
      <c r="Z110" s="10">
        <v>13764</v>
      </c>
      <c r="AA110" s="10">
        <f t="shared" si="21"/>
        <v>0</v>
      </c>
      <c r="AB110" s="10"/>
      <c r="AC110" s="11">
        <v>4056</v>
      </c>
      <c r="AD110" s="10">
        <f t="shared" si="24"/>
        <v>0</v>
      </c>
      <c r="AE110" s="10"/>
      <c r="AF110" s="10">
        <v>12900</v>
      </c>
      <c r="AG110" s="10">
        <f t="shared" si="35"/>
        <v>0</v>
      </c>
      <c r="AH110" s="10"/>
      <c r="AI110" s="10">
        <v>5295</v>
      </c>
      <c r="AJ110" s="10">
        <f t="shared" si="25"/>
        <v>0</v>
      </c>
      <c r="AK110" s="10"/>
      <c r="AL110" s="10">
        <v>995</v>
      </c>
      <c r="AM110" s="10">
        <f t="shared" si="26"/>
        <v>0</v>
      </c>
      <c r="AN110" s="10"/>
      <c r="AO110" s="10"/>
      <c r="AP110" s="10"/>
      <c r="AQ110" s="10">
        <v>1279</v>
      </c>
      <c r="AR110" s="10">
        <f t="shared" si="27"/>
        <v>0</v>
      </c>
      <c r="AS110" s="10"/>
      <c r="AT110" s="10">
        <v>267</v>
      </c>
      <c r="AU110" s="10">
        <f t="shared" si="28"/>
        <v>0</v>
      </c>
      <c r="AV110" s="10"/>
      <c r="AW110" s="10">
        <v>635</v>
      </c>
      <c r="AX110" s="10">
        <f t="shared" si="29"/>
        <v>0</v>
      </c>
      <c r="AY110" s="10"/>
      <c r="AZ110" s="10">
        <v>674</v>
      </c>
      <c r="BA110" s="10">
        <f t="shared" si="30"/>
        <v>0</v>
      </c>
      <c r="BB110" s="10"/>
      <c r="BC110" s="10">
        <v>55</v>
      </c>
      <c r="BD110" s="10">
        <f t="shared" si="31"/>
        <v>0</v>
      </c>
      <c r="BE110" s="10"/>
      <c r="BF110" s="10">
        <f t="shared" si="32"/>
        <v>0</v>
      </c>
      <c r="BG110" s="10">
        <v>4056</v>
      </c>
      <c r="BH110" s="10">
        <f t="shared" si="33"/>
        <v>17675.2</v>
      </c>
      <c r="BI110" s="13">
        <v>63444.39</v>
      </c>
    </row>
    <row r="111" spans="1:61">
      <c r="A111" s="18">
        <v>109</v>
      </c>
      <c r="B111" s="9" t="s">
        <v>183</v>
      </c>
      <c r="C111" s="10"/>
      <c r="D111" s="10">
        <v>535</v>
      </c>
      <c r="E111" s="10">
        <f t="shared" si="22"/>
        <v>0</v>
      </c>
      <c r="F111" s="10"/>
      <c r="G111" s="10"/>
      <c r="H111" s="10">
        <v>201</v>
      </c>
      <c r="I111" s="10"/>
      <c r="J111" s="10"/>
      <c r="K111" s="10">
        <v>841</v>
      </c>
      <c r="L111" s="10"/>
      <c r="M111" s="10"/>
      <c r="N111" s="10">
        <v>2</v>
      </c>
      <c r="O111" s="10"/>
      <c r="P111" s="10"/>
      <c r="Q111" s="10">
        <v>427.6</v>
      </c>
      <c r="R111" s="10">
        <f t="shared" si="19"/>
        <v>0</v>
      </c>
      <c r="S111" s="10"/>
      <c r="T111" s="10">
        <v>1102</v>
      </c>
      <c r="U111" s="10">
        <f t="shared" si="20"/>
        <v>0</v>
      </c>
      <c r="V111" s="10"/>
      <c r="W111" s="10">
        <v>427</v>
      </c>
      <c r="X111" s="10">
        <f t="shared" si="34"/>
        <v>0</v>
      </c>
      <c r="Y111" s="10"/>
      <c r="Z111" s="10">
        <v>13764</v>
      </c>
      <c r="AA111" s="10">
        <f t="shared" si="21"/>
        <v>0</v>
      </c>
      <c r="AB111" s="10"/>
      <c r="AC111" s="11">
        <v>4056</v>
      </c>
      <c r="AD111" s="10">
        <f t="shared" si="24"/>
        <v>0</v>
      </c>
      <c r="AE111" s="10"/>
      <c r="AF111" s="10">
        <v>12900</v>
      </c>
      <c r="AG111" s="10">
        <f t="shared" si="35"/>
        <v>0</v>
      </c>
      <c r="AH111" s="10"/>
      <c r="AI111" s="10">
        <v>5295</v>
      </c>
      <c r="AJ111" s="10">
        <f t="shared" si="25"/>
        <v>0</v>
      </c>
      <c r="AK111" s="10">
        <v>1</v>
      </c>
      <c r="AL111" s="10">
        <v>995</v>
      </c>
      <c r="AM111" s="10">
        <f t="shared" si="26"/>
        <v>995</v>
      </c>
      <c r="AN111" s="10"/>
      <c r="AO111" s="10"/>
      <c r="AP111" s="10"/>
      <c r="AQ111" s="10">
        <v>1279</v>
      </c>
      <c r="AR111" s="10">
        <f t="shared" si="27"/>
        <v>0</v>
      </c>
      <c r="AS111" s="10"/>
      <c r="AT111" s="10">
        <v>267</v>
      </c>
      <c r="AU111" s="10">
        <f t="shared" si="28"/>
        <v>0</v>
      </c>
      <c r="AV111" s="10"/>
      <c r="AW111" s="10">
        <v>635</v>
      </c>
      <c r="AX111" s="10">
        <f t="shared" si="29"/>
        <v>0</v>
      </c>
      <c r="AY111" s="10"/>
      <c r="AZ111" s="10">
        <v>674</v>
      </c>
      <c r="BA111" s="10">
        <f t="shared" si="30"/>
        <v>0</v>
      </c>
      <c r="BB111" s="10"/>
      <c r="BC111" s="10">
        <v>55</v>
      </c>
      <c r="BD111" s="10">
        <f t="shared" si="31"/>
        <v>0</v>
      </c>
      <c r="BE111" s="10"/>
      <c r="BF111" s="10">
        <f t="shared" si="32"/>
        <v>0</v>
      </c>
      <c r="BG111" s="10">
        <v>4056</v>
      </c>
      <c r="BH111" s="10">
        <f t="shared" si="33"/>
        <v>995</v>
      </c>
      <c r="BI111" s="13">
        <v>110516.99</v>
      </c>
    </row>
    <row r="112" spans="1:61">
      <c r="A112" s="18">
        <v>110</v>
      </c>
      <c r="B112" s="9" t="s">
        <v>184</v>
      </c>
      <c r="C112" s="10"/>
      <c r="D112" s="10">
        <v>535</v>
      </c>
      <c r="E112" s="10">
        <f t="shared" si="22"/>
        <v>0</v>
      </c>
      <c r="F112" s="10"/>
      <c r="G112" s="10"/>
      <c r="H112" s="10">
        <v>201</v>
      </c>
      <c r="I112" s="10"/>
      <c r="J112" s="10"/>
      <c r="K112" s="10">
        <v>841</v>
      </c>
      <c r="L112" s="10"/>
      <c r="M112" s="10"/>
      <c r="N112" s="10"/>
      <c r="O112" s="10"/>
      <c r="P112" s="10"/>
      <c r="Q112" s="10">
        <v>427.6</v>
      </c>
      <c r="R112" s="10">
        <f t="shared" si="19"/>
        <v>0</v>
      </c>
      <c r="S112" s="10"/>
      <c r="T112" s="10">
        <v>1102</v>
      </c>
      <c r="U112" s="10">
        <f t="shared" si="20"/>
        <v>0</v>
      </c>
      <c r="V112" s="10"/>
      <c r="W112" s="10">
        <v>427</v>
      </c>
      <c r="X112" s="10">
        <f t="shared" si="34"/>
        <v>0</v>
      </c>
      <c r="Y112" s="10"/>
      <c r="Z112" s="10">
        <v>13764</v>
      </c>
      <c r="AA112" s="10">
        <f t="shared" si="21"/>
        <v>0</v>
      </c>
      <c r="AB112" s="10"/>
      <c r="AC112" s="11">
        <v>4056</v>
      </c>
      <c r="AD112" s="10">
        <f t="shared" si="24"/>
        <v>0</v>
      </c>
      <c r="AE112" s="10"/>
      <c r="AF112" s="10">
        <v>12900</v>
      </c>
      <c r="AG112" s="10">
        <f t="shared" si="35"/>
        <v>0</v>
      </c>
      <c r="AH112" s="10">
        <v>1</v>
      </c>
      <c r="AI112" s="10">
        <v>5295</v>
      </c>
      <c r="AJ112" s="10">
        <f t="shared" si="25"/>
        <v>5295</v>
      </c>
      <c r="AK112" s="10">
        <v>1</v>
      </c>
      <c r="AL112" s="10">
        <v>995</v>
      </c>
      <c r="AM112" s="10">
        <f t="shared" si="26"/>
        <v>995</v>
      </c>
      <c r="AN112" s="10"/>
      <c r="AO112" s="10"/>
      <c r="AP112" s="10">
        <v>22</v>
      </c>
      <c r="AQ112" s="10">
        <v>1279</v>
      </c>
      <c r="AR112" s="10">
        <f t="shared" si="27"/>
        <v>0</v>
      </c>
      <c r="AS112" s="10"/>
      <c r="AT112" s="10">
        <v>267</v>
      </c>
      <c r="AU112" s="10">
        <f t="shared" si="28"/>
        <v>0</v>
      </c>
      <c r="AV112" s="10"/>
      <c r="AW112" s="10">
        <v>635</v>
      </c>
      <c r="AX112" s="10">
        <f t="shared" si="29"/>
        <v>0</v>
      </c>
      <c r="AY112" s="10"/>
      <c r="AZ112" s="10">
        <v>674</v>
      </c>
      <c r="BA112" s="10">
        <f t="shared" si="30"/>
        <v>0</v>
      </c>
      <c r="BB112" s="10"/>
      <c r="BC112" s="10">
        <v>55</v>
      </c>
      <c r="BD112" s="10">
        <f t="shared" si="31"/>
        <v>0</v>
      </c>
      <c r="BE112" s="10"/>
      <c r="BF112" s="10">
        <f t="shared" si="32"/>
        <v>0</v>
      </c>
      <c r="BG112" s="10">
        <v>4056</v>
      </c>
      <c r="BH112" s="10">
        <f t="shared" si="33"/>
        <v>6290</v>
      </c>
      <c r="BI112" s="13">
        <v>150251.68</v>
      </c>
    </row>
    <row r="113" spans="1:61">
      <c r="A113" s="18">
        <v>111</v>
      </c>
      <c r="B113" s="9" t="s">
        <v>185</v>
      </c>
      <c r="C113" s="10"/>
      <c r="D113" s="10">
        <v>535</v>
      </c>
      <c r="E113" s="10">
        <f t="shared" si="22"/>
        <v>0</v>
      </c>
      <c r="F113" s="10"/>
      <c r="G113" s="10"/>
      <c r="H113" s="10">
        <v>201</v>
      </c>
      <c r="I113" s="10"/>
      <c r="J113" s="10">
        <v>15</v>
      </c>
      <c r="K113" s="10">
        <v>841</v>
      </c>
      <c r="L113" s="10">
        <f t="shared" si="36"/>
        <v>12615</v>
      </c>
      <c r="M113" s="10"/>
      <c r="N113" s="10"/>
      <c r="O113" s="10"/>
      <c r="P113" s="10"/>
      <c r="Q113" s="10">
        <v>427.6</v>
      </c>
      <c r="R113" s="10">
        <f t="shared" si="19"/>
        <v>0</v>
      </c>
      <c r="S113" s="10"/>
      <c r="T113" s="10">
        <v>1102</v>
      </c>
      <c r="U113" s="10">
        <f t="shared" si="20"/>
        <v>0</v>
      </c>
      <c r="V113" s="10"/>
      <c r="W113" s="10">
        <v>427</v>
      </c>
      <c r="X113" s="10">
        <f t="shared" si="34"/>
        <v>0</v>
      </c>
      <c r="Y113" s="10"/>
      <c r="Z113" s="10">
        <v>13764</v>
      </c>
      <c r="AA113" s="10">
        <f t="shared" si="21"/>
        <v>0</v>
      </c>
      <c r="AB113" s="10"/>
      <c r="AC113" s="11">
        <v>4056</v>
      </c>
      <c r="AD113" s="10">
        <f t="shared" si="24"/>
        <v>0</v>
      </c>
      <c r="AE113" s="10"/>
      <c r="AF113" s="10">
        <v>12900</v>
      </c>
      <c r="AG113" s="10">
        <f t="shared" si="35"/>
        <v>0</v>
      </c>
      <c r="AH113" s="10"/>
      <c r="AI113" s="10">
        <v>5295</v>
      </c>
      <c r="AJ113" s="10">
        <f t="shared" si="25"/>
        <v>0</v>
      </c>
      <c r="AK113" s="10">
        <v>1.2</v>
      </c>
      <c r="AL113" s="10">
        <v>995</v>
      </c>
      <c r="AM113" s="10">
        <f t="shared" si="26"/>
        <v>1194</v>
      </c>
      <c r="AN113" s="10"/>
      <c r="AO113" s="10"/>
      <c r="AP113" s="10"/>
      <c r="AQ113" s="10">
        <v>1279</v>
      </c>
      <c r="AR113" s="10">
        <f t="shared" si="27"/>
        <v>0</v>
      </c>
      <c r="AS113" s="10"/>
      <c r="AT113" s="10">
        <v>267</v>
      </c>
      <c r="AU113" s="10">
        <f t="shared" si="28"/>
        <v>0</v>
      </c>
      <c r="AV113" s="10"/>
      <c r="AW113" s="10">
        <v>635</v>
      </c>
      <c r="AX113" s="10">
        <f t="shared" si="29"/>
        <v>0</v>
      </c>
      <c r="AY113" s="10"/>
      <c r="AZ113" s="10">
        <v>674</v>
      </c>
      <c r="BA113" s="10">
        <f t="shared" si="30"/>
        <v>0</v>
      </c>
      <c r="BB113" s="10"/>
      <c r="BC113" s="10">
        <v>55</v>
      </c>
      <c r="BD113" s="10">
        <f t="shared" si="31"/>
        <v>0</v>
      </c>
      <c r="BE113" s="10"/>
      <c r="BF113" s="10">
        <f t="shared" si="32"/>
        <v>0</v>
      </c>
      <c r="BG113" s="10">
        <v>4056</v>
      </c>
      <c r="BH113" s="10">
        <f t="shared" si="33"/>
        <v>13809</v>
      </c>
      <c r="BI113" s="13">
        <v>405090.4</v>
      </c>
    </row>
    <row r="114" spans="1:61">
      <c r="A114" s="18">
        <v>112</v>
      </c>
      <c r="B114" s="28" t="s">
        <v>186</v>
      </c>
      <c r="C114" s="10">
        <v>7</v>
      </c>
      <c r="D114" s="10">
        <v>535</v>
      </c>
      <c r="E114" s="10">
        <f t="shared" si="22"/>
        <v>3745</v>
      </c>
      <c r="F114" s="10"/>
      <c r="G114" s="10"/>
      <c r="H114" s="10">
        <v>201</v>
      </c>
      <c r="I114" s="10"/>
      <c r="J114" s="10"/>
      <c r="K114" s="10">
        <v>841</v>
      </c>
      <c r="L114" s="10"/>
      <c r="M114" s="10">
        <v>1.3</v>
      </c>
      <c r="N114" s="10"/>
      <c r="O114" s="10">
        <f>M114*K114</f>
        <v>1093.3</v>
      </c>
      <c r="P114" s="10"/>
      <c r="Q114" s="10">
        <v>427.6</v>
      </c>
      <c r="R114" s="10">
        <f t="shared" si="19"/>
        <v>0</v>
      </c>
      <c r="S114" s="10"/>
      <c r="T114" s="10">
        <v>1102</v>
      </c>
      <c r="U114" s="10">
        <f t="shared" si="20"/>
        <v>0</v>
      </c>
      <c r="V114" s="10"/>
      <c r="W114" s="10">
        <v>427</v>
      </c>
      <c r="X114" s="10">
        <f t="shared" si="34"/>
        <v>0</v>
      </c>
      <c r="Y114" s="10"/>
      <c r="Z114" s="10">
        <v>13764</v>
      </c>
      <c r="AA114" s="10">
        <f t="shared" si="21"/>
        <v>0</v>
      </c>
      <c r="AB114" s="10"/>
      <c r="AC114" s="11">
        <v>4056</v>
      </c>
      <c r="AD114" s="10">
        <f t="shared" si="24"/>
        <v>0</v>
      </c>
      <c r="AE114" s="10"/>
      <c r="AF114" s="10">
        <v>12900</v>
      </c>
      <c r="AG114" s="10">
        <f t="shared" si="35"/>
        <v>0</v>
      </c>
      <c r="AH114" s="10"/>
      <c r="AI114" s="10">
        <v>5295</v>
      </c>
      <c r="AJ114" s="10">
        <f t="shared" si="25"/>
        <v>0</v>
      </c>
      <c r="AK114" s="10"/>
      <c r="AL114" s="10">
        <v>995</v>
      </c>
      <c r="AM114" s="10">
        <f t="shared" si="26"/>
        <v>0</v>
      </c>
      <c r="AN114" s="10"/>
      <c r="AO114" s="10"/>
      <c r="AP114" s="10"/>
      <c r="AQ114" s="10">
        <v>1279</v>
      </c>
      <c r="AR114" s="10">
        <f t="shared" si="27"/>
        <v>0</v>
      </c>
      <c r="AS114" s="10"/>
      <c r="AT114" s="10">
        <v>267</v>
      </c>
      <c r="AU114" s="10">
        <f t="shared" si="28"/>
        <v>0</v>
      </c>
      <c r="AV114" s="10"/>
      <c r="AW114" s="10">
        <v>635</v>
      </c>
      <c r="AX114" s="10">
        <f t="shared" si="29"/>
        <v>0</v>
      </c>
      <c r="AY114" s="10"/>
      <c r="AZ114" s="10">
        <v>674</v>
      </c>
      <c r="BA114" s="10">
        <f t="shared" si="30"/>
        <v>0</v>
      </c>
      <c r="BB114" s="10"/>
      <c r="BC114" s="10">
        <v>55</v>
      </c>
      <c r="BD114" s="10">
        <f t="shared" si="31"/>
        <v>0</v>
      </c>
      <c r="BE114" s="10"/>
      <c r="BF114" s="10">
        <f t="shared" si="32"/>
        <v>0</v>
      </c>
      <c r="BG114" s="10">
        <v>4056</v>
      </c>
      <c r="BH114" s="10">
        <f t="shared" si="33"/>
        <v>4838.3</v>
      </c>
      <c r="BI114" s="13">
        <v>25831.439999999999</v>
      </c>
    </row>
    <row r="115" spans="1:61">
      <c r="A115" s="18">
        <v>113</v>
      </c>
      <c r="B115" s="9" t="s">
        <v>187</v>
      </c>
      <c r="C115" s="10"/>
      <c r="D115" s="10">
        <v>535</v>
      </c>
      <c r="E115" s="10">
        <f t="shared" si="22"/>
        <v>0</v>
      </c>
      <c r="F115" s="10"/>
      <c r="G115" s="10"/>
      <c r="H115" s="10">
        <v>201</v>
      </c>
      <c r="I115" s="10"/>
      <c r="J115" s="10">
        <v>10</v>
      </c>
      <c r="K115" s="10">
        <v>841</v>
      </c>
      <c r="L115" s="10">
        <f t="shared" si="36"/>
        <v>8410</v>
      </c>
      <c r="M115" s="10"/>
      <c r="N115" s="10"/>
      <c r="O115" s="10"/>
      <c r="P115" s="10"/>
      <c r="Q115" s="10">
        <v>427.6</v>
      </c>
      <c r="R115" s="10">
        <f t="shared" si="19"/>
        <v>0</v>
      </c>
      <c r="S115" s="10"/>
      <c r="T115" s="10">
        <v>1102</v>
      </c>
      <c r="U115" s="10">
        <f t="shared" si="20"/>
        <v>0</v>
      </c>
      <c r="V115" s="10"/>
      <c r="W115" s="10">
        <v>427</v>
      </c>
      <c r="X115" s="10">
        <f t="shared" si="34"/>
        <v>0</v>
      </c>
      <c r="Y115" s="10"/>
      <c r="Z115" s="10">
        <v>13764</v>
      </c>
      <c r="AA115" s="10">
        <f t="shared" si="21"/>
        <v>0</v>
      </c>
      <c r="AB115" s="10"/>
      <c r="AC115" s="11">
        <v>4056</v>
      </c>
      <c r="AD115" s="10">
        <f t="shared" si="24"/>
        <v>0</v>
      </c>
      <c r="AE115" s="10"/>
      <c r="AF115" s="10">
        <v>12900</v>
      </c>
      <c r="AG115" s="10">
        <f t="shared" si="35"/>
        <v>0</v>
      </c>
      <c r="AH115" s="10"/>
      <c r="AI115" s="10">
        <v>5295</v>
      </c>
      <c r="AJ115" s="10">
        <f t="shared" si="25"/>
        <v>0</v>
      </c>
      <c r="AK115" s="10">
        <v>2</v>
      </c>
      <c r="AL115" s="10">
        <v>995</v>
      </c>
      <c r="AM115" s="10">
        <f t="shared" si="26"/>
        <v>1990</v>
      </c>
      <c r="AN115" s="10"/>
      <c r="AO115" s="10"/>
      <c r="AP115" s="10"/>
      <c r="AQ115" s="10">
        <v>1279</v>
      </c>
      <c r="AR115" s="10">
        <f t="shared" si="27"/>
        <v>0</v>
      </c>
      <c r="AS115" s="10"/>
      <c r="AT115" s="10">
        <v>267</v>
      </c>
      <c r="AU115" s="10">
        <f t="shared" si="28"/>
        <v>0</v>
      </c>
      <c r="AV115" s="10"/>
      <c r="AW115" s="10">
        <v>635</v>
      </c>
      <c r="AX115" s="10">
        <f t="shared" si="29"/>
        <v>0</v>
      </c>
      <c r="AY115" s="10"/>
      <c r="AZ115" s="10">
        <v>674</v>
      </c>
      <c r="BA115" s="10">
        <f t="shared" si="30"/>
        <v>0</v>
      </c>
      <c r="BB115" s="10"/>
      <c r="BC115" s="10">
        <v>55</v>
      </c>
      <c r="BD115" s="10">
        <f t="shared" si="31"/>
        <v>0</v>
      </c>
      <c r="BE115" s="10"/>
      <c r="BF115" s="10">
        <f t="shared" si="32"/>
        <v>0</v>
      </c>
      <c r="BG115" s="10">
        <v>4056</v>
      </c>
      <c r="BH115" s="10">
        <f t="shared" si="33"/>
        <v>10400</v>
      </c>
      <c r="BI115" s="13">
        <v>150980.29999999999</v>
      </c>
    </row>
    <row r="116" spans="1:61">
      <c r="A116" s="18">
        <v>114</v>
      </c>
      <c r="B116" s="9" t="s">
        <v>188</v>
      </c>
      <c r="C116" s="10">
        <v>4</v>
      </c>
      <c r="D116" s="10">
        <v>535</v>
      </c>
      <c r="E116" s="10">
        <f t="shared" si="22"/>
        <v>2140</v>
      </c>
      <c r="F116" s="10"/>
      <c r="G116" s="10"/>
      <c r="H116" s="10">
        <v>201</v>
      </c>
      <c r="I116" s="10"/>
      <c r="J116" s="10">
        <v>15</v>
      </c>
      <c r="K116" s="10">
        <v>841</v>
      </c>
      <c r="L116" s="10">
        <f t="shared" si="36"/>
        <v>12615</v>
      </c>
      <c r="M116" s="10">
        <v>10</v>
      </c>
      <c r="N116" s="10" t="s">
        <v>189</v>
      </c>
      <c r="O116" s="10">
        <f>M116*K116</f>
        <v>8410</v>
      </c>
      <c r="P116" s="10">
        <v>2</v>
      </c>
      <c r="Q116" s="10">
        <v>427.6</v>
      </c>
      <c r="R116" s="10">
        <f t="shared" si="19"/>
        <v>855.2</v>
      </c>
      <c r="S116" s="10"/>
      <c r="T116" s="10">
        <v>1102</v>
      </c>
      <c r="U116" s="10">
        <f t="shared" si="20"/>
        <v>0</v>
      </c>
      <c r="V116" s="10">
        <v>0.5</v>
      </c>
      <c r="W116" s="10">
        <v>427</v>
      </c>
      <c r="X116" s="10">
        <f t="shared" si="34"/>
        <v>213.5</v>
      </c>
      <c r="Y116" s="10">
        <v>2</v>
      </c>
      <c r="Z116" s="10">
        <v>13764</v>
      </c>
      <c r="AA116" s="10">
        <f t="shared" si="21"/>
        <v>27528</v>
      </c>
      <c r="AB116" s="10"/>
      <c r="AC116" s="11">
        <v>4056</v>
      </c>
      <c r="AD116" s="10">
        <f t="shared" si="24"/>
        <v>0</v>
      </c>
      <c r="AE116" s="10"/>
      <c r="AF116" s="10">
        <v>12900</v>
      </c>
      <c r="AG116" s="10">
        <f t="shared" si="35"/>
        <v>0</v>
      </c>
      <c r="AH116" s="10">
        <v>1</v>
      </c>
      <c r="AI116" s="10">
        <v>5295</v>
      </c>
      <c r="AJ116" s="10">
        <f t="shared" si="25"/>
        <v>5295</v>
      </c>
      <c r="AK116" s="10"/>
      <c r="AL116" s="10">
        <v>995</v>
      </c>
      <c r="AM116" s="10">
        <f t="shared" si="26"/>
        <v>0</v>
      </c>
      <c r="AN116" s="10"/>
      <c r="AO116" s="10"/>
      <c r="AP116" s="10"/>
      <c r="AQ116" s="10">
        <v>1279</v>
      </c>
      <c r="AR116" s="10">
        <f t="shared" si="27"/>
        <v>0</v>
      </c>
      <c r="AS116" s="10"/>
      <c r="AT116" s="10">
        <v>267</v>
      </c>
      <c r="AU116" s="10">
        <f t="shared" si="28"/>
        <v>0</v>
      </c>
      <c r="AV116" s="10"/>
      <c r="AW116" s="10">
        <v>635</v>
      </c>
      <c r="AX116" s="10">
        <f t="shared" si="29"/>
        <v>0</v>
      </c>
      <c r="AY116" s="10"/>
      <c r="AZ116" s="10">
        <v>674</v>
      </c>
      <c r="BA116" s="10">
        <f t="shared" si="30"/>
        <v>0</v>
      </c>
      <c r="BB116" s="10"/>
      <c r="BC116" s="10">
        <v>55</v>
      </c>
      <c r="BD116" s="10">
        <f t="shared" si="31"/>
        <v>0</v>
      </c>
      <c r="BE116" s="10"/>
      <c r="BF116" s="10">
        <f t="shared" si="32"/>
        <v>0</v>
      </c>
      <c r="BG116" s="10">
        <v>4056</v>
      </c>
      <c r="BH116" s="10">
        <f t="shared" si="33"/>
        <v>57056.7</v>
      </c>
      <c r="BI116" s="13">
        <v>363558.19</v>
      </c>
    </row>
    <row r="117" spans="1:61">
      <c r="A117" s="18">
        <v>115</v>
      </c>
      <c r="B117" s="9" t="s">
        <v>190</v>
      </c>
      <c r="C117" s="10"/>
      <c r="D117" s="10">
        <v>535</v>
      </c>
      <c r="E117" s="10">
        <f t="shared" si="22"/>
        <v>0</v>
      </c>
      <c r="F117" s="10"/>
      <c r="G117" s="10">
        <v>1</v>
      </c>
      <c r="H117" s="10">
        <v>201</v>
      </c>
      <c r="I117" s="10"/>
      <c r="J117" s="10">
        <v>10</v>
      </c>
      <c r="K117" s="10">
        <v>841</v>
      </c>
      <c r="L117" s="10">
        <f t="shared" si="36"/>
        <v>8410</v>
      </c>
      <c r="M117" s="10">
        <v>2.5</v>
      </c>
      <c r="N117" s="10" t="s">
        <v>191</v>
      </c>
      <c r="O117" s="10">
        <f>M117*K117</f>
        <v>2102.5</v>
      </c>
      <c r="P117" s="10">
        <v>3</v>
      </c>
      <c r="Q117" s="10">
        <v>427.6</v>
      </c>
      <c r="R117" s="10">
        <f t="shared" si="19"/>
        <v>1282.8000000000002</v>
      </c>
      <c r="S117" s="10"/>
      <c r="T117" s="10">
        <v>1102</v>
      </c>
      <c r="U117" s="10">
        <f t="shared" si="20"/>
        <v>0</v>
      </c>
      <c r="V117" s="10"/>
      <c r="W117" s="10">
        <v>427</v>
      </c>
      <c r="X117" s="10">
        <f t="shared" si="34"/>
        <v>0</v>
      </c>
      <c r="Y117" s="10">
        <v>2</v>
      </c>
      <c r="Z117" s="10">
        <v>13764</v>
      </c>
      <c r="AA117" s="10">
        <f t="shared" si="21"/>
        <v>27528</v>
      </c>
      <c r="AB117" s="10"/>
      <c r="AC117" s="11">
        <v>4056</v>
      </c>
      <c r="AD117" s="10">
        <f t="shared" si="24"/>
        <v>0</v>
      </c>
      <c r="AE117" s="10"/>
      <c r="AF117" s="10">
        <v>12900</v>
      </c>
      <c r="AG117" s="10">
        <f t="shared" si="35"/>
        <v>0</v>
      </c>
      <c r="AH117" s="10"/>
      <c r="AI117" s="10">
        <v>5295</v>
      </c>
      <c r="AJ117" s="10">
        <f t="shared" si="25"/>
        <v>0</v>
      </c>
      <c r="AK117" s="10">
        <v>2</v>
      </c>
      <c r="AL117" s="10">
        <v>995</v>
      </c>
      <c r="AM117" s="10">
        <f t="shared" si="26"/>
        <v>1990</v>
      </c>
      <c r="AN117" s="10"/>
      <c r="AO117" s="10"/>
      <c r="AP117" s="10"/>
      <c r="AQ117" s="10">
        <v>1279</v>
      </c>
      <c r="AR117" s="10">
        <f t="shared" si="27"/>
        <v>0</v>
      </c>
      <c r="AS117" s="10"/>
      <c r="AT117" s="10">
        <v>267</v>
      </c>
      <c r="AU117" s="10">
        <f t="shared" si="28"/>
        <v>0</v>
      </c>
      <c r="AV117" s="10"/>
      <c r="AW117" s="10">
        <v>635</v>
      </c>
      <c r="AX117" s="10">
        <f t="shared" si="29"/>
        <v>0</v>
      </c>
      <c r="AY117" s="10"/>
      <c r="AZ117" s="10">
        <v>674</v>
      </c>
      <c r="BA117" s="10">
        <f t="shared" si="30"/>
        <v>0</v>
      </c>
      <c r="BB117" s="10"/>
      <c r="BC117" s="10">
        <v>55</v>
      </c>
      <c r="BD117" s="10">
        <f t="shared" si="31"/>
        <v>0</v>
      </c>
      <c r="BE117" s="10"/>
      <c r="BF117" s="10">
        <f t="shared" si="32"/>
        <v>0</v>
      </c>
      <c r="BG117" s="10">
        <v>4056</v>
      </c>
      <c r="BH117" s="10">
        <f t="shared" si="33"/>
        <v>41313.300000000003</v>
      </c>
      <c r="BI117" s="13">
        <v>103943.33</v>
      </c>
    </row>
    <row r="118" spans="1:61">
      <c r="A118" s="18">
        <v>116</v>
      </c>
      <c r="B118" s="9" t="s">
        <v>192</v>
      </c>
      <c r="C118" s="10">
        <v>10</v>
      </c>
      <c r="D118" s="10">
        <v>535</v>
      </c>
      <c r="E118" s="10">
        <f t="shared" si="22"/>
        <v>5350</v>
      </c>
      <c r="F118" s="10"/>
      <c r="G118" s="10">
        <v>2</v>
      </c>
      <c r="H118" s="10">
        <v>201</v>
      </c>
      <c r="I118" s="10"/>
      <c r="J118" s="10">
        <v>2</v>
      </c>
      <c r="K118" s="10">
        <v>841</v>
      </c>
      <c r="L118" s="10">
        <f t="shared" si="36"/>
        <v>1682</v>
      </c>
      <c r="M118" s="10">
        <v>4</v>
      </c>
      <c r="N118" s="10">
        <v>1.2</v>
      </c>
      <c r="O118" s="10">
        <f>M118*K118</f>
        <v>3364</v>
      </c>
      <c r="P118" s="10">
        <v>2</v>
      </c>
      <c r="Q118" s="10">
        <v>427.6</v>
      </c>
      <c r="R118" s="10">
        <f t="shared" si="19"/>
        <v>855.2</v>
      </c>
      <c r="S118" s="10"/>
      <c r="T118" s="10">
        <v>1102</v>
      </c>
      <c r="U118" s="10">
        <f t="shared" si="20"/>
        <v>0</v>
      </c>
      <c r="V118" s="10"/>
      <c r="W118" s="10">
        <v>427</v>
      </c>
      <c r="X118" s="10">
        <f t="shared" si="34"/>
        <v>0</v>
      </c>
      <c r="Y118" s="10">
        <v>2</v>
      </c>
      <c r="Z118" s="10">
        <v>13764</v>
      </c>
      <c r="AA118" s="10">
        <f t="shared" si="21"/>
        <v>27528</v>
      </c>
      <c r="AB118" s="10">
        <v>2</v>
      </c>
      <c r="AC118" s="11">
        <v>4056</v>
      </c>
      <c r="AD118" s="10">
        <f t="shared" si="24"/>
        <v>8112</v>
      </c>
      <c r="AE118" s="10"/>
      <c r="AF118" s="10">
        <v>12900</v>
      </c>
      <c r="AG118" s="10">
        <f t="shared" si="35"/>
        <v>0</v>
      </c>
      <c r="AH118" s="10"/>
      <c r="AI118" s="10">
        <v>5295</v>
      </c>
      <c r="AJ118" s="10">
        <f t="shared" si="25"/>
        <v>0</v>
      </c>
      <c r="AK118" s="10">
        <v>1</v>
      </c>
      <c r="AL118" s="10">
        <v>995</v>
      </c>
      <c r="AM118" s="10">
        <f t="shared" si="26"/>
        <v>995</v>
      </c>
      <c r="AN118" s="10"/>
      <c r="AO118" s="10"/>
      <c r="AP118" s="10"/>
      <c r="AQ118" s="10">
        <v>1279</v>
      </c>
      <c r="AR118" s="10">
        <f t="shared" si="27"/>
        <v>0</v>
      </c>
      <c r="AS118" s="10"/>
      <c r="AT118" s="10">
        <v>267</v>
      </c>
      <c r="AU118" s="10">
        <f t="shared" si="28"/>
        <v>0</v>
      </c>
      <c r="AV118" s="10"/>
      <c r="AW118" s="10">
        <v>635</v>
      </c>
      <c r="AX118" s="10">
        <f t="shared" si="29"/>
        <v>0</v>
      </c>
      <c r="AY118" s="10"/>
      <c r="AZ118" s="10">
        <v>674</v>
      </c>
      <c r="BA118" s="10">
        <f t="shared" si="30"/>
        <v>0</v>
      </c>
      <c r="BB118" s="10"/>
      <c r="BC118" s="10">
        <v>55</v>
      </c>
      <c r="BD118" s="10">
        <f t="shared" si="31"/>
        <v>0</v>
      </c>
      <c r="BE118" s="10"/>
      <c r="BF118" s="10">
        <f t="shared" si="32"/>
        <v>0</v>
      </c>
      <c r="BG118" s="10">
        <v>4056</v>
      </c>
      <c r="BH118" s="10">
        <f t="shared" si="33"/>
        <v>47886.2</v>
      </c>
      <c r="BI118" s="13">
        <v>131247.46</v>
      </c>
    </row>
    <row r="119" spans="1:61">
      <c r="A119" s="18">
        <v>117</v>
      </c>
      <c r="B119" s="9" t="s">
        <v>193</v>
      </c>
      <c r="C119" s="10">
        <v>6</v>
      </c>
      <c r="D119" s="10">
        <v>535</v>
      </c>
      <c r="E119" s="10">
        <f t="shared" si="22"/>
        <v>3210</v>
      </c>
      <c r="F119" s="10"/>
      <c r="G119" s="10"/>
      <c r="H119" s="10">
        <v>201</v>
      </c>
      <c r="I119" s="10"/>
      <c r="J119" s="10">
        <v>15</v>
      </c>
      <c r="K119" s="10">
        <v>841</v>
      </c>
      <c r="L119" s="10">
        <f t="shared" si="36"/>
        <v>12615</v>
      </c>
      <c r="M119" s="10">
        <v>6.3</v>
      </c>
      <c r="N119" s="10">
        <v>1</v>
      </c>
      <c r="O119" s="10">
        <f>M119*K119</f>
        <v>5298.3</v>
      </c>
      <c r="P119" s="10">
        <v>3</v>
      </c>
      <c r="Q119" s="10">
        <v>427.6</v>
      </c>
      <c r="R119" s="10">
        <f t="shared" si="19"/>
        <v>1282.8000000000002</v>
      </c>
      <c r="S119" s="10"/>
      <c r="T119" s="10">
        <v>1102</v>
      </c>
      <c r="U119" s="10">
        <f t="shared" si="20"/>
        <v>0</v>
      </c>
      <c r="V119" s="10"/>
      <c r="W119" s="10">
        <v>427</v>
      </c>
      <c r="X119" s="10">
        <f t="shared" si="34"/>
        <v>0</v>
      </c>
      <c r="Y119" s="10"/>
      <c r="Z119" s="10">
        <v>13764</v>
      </c>
      <c r="AA119" s="10">
        <f t="shared" si="21"/>
        <v>0</v>
      </c>
      <c r="AB119" s="10"/>
      <c r="AC119" s="11">
        <v>4056</v>
      </c>
      <c r="AD119" s="10">
        <f t="shared" si="24"/>
        <v>0</v>
      </c>
      <c r="AE119" s="10"/>
      <c r="AF119" s="10">
        <v>12900</v>
      </c>
      <c r="AG119" s="10">
        <f t="shared" si="35"/>
        <v>0</v>
      </c>
      <c r="AH119" s="10">
        <v>1</v>
      </c>
      <c r="AI119" s="10">
        <v>5295</v>
      </c>
      <c r="AJ119" s="10">
        <f t="shared" si="25"/>
        <v>5295</v>
      </c>
      <c r="AK119" s="10"/>
      <c r="AL119" s="10">
        <v>995</v>
      </c>
      <c r="AM119" s="10">
        <f t="shared" si="26"/>
        <v>0</v>
      </c>
      <c r="AN119" s="10"/>
      <c r="AO119" s="10"/>
      <c r="AP119" s="10"/>
      <c r="AQ119" s="10">
        <v>1279</v>
      </c>
      <c r="AR119" s="10">
        <f t="shared" si="27"/>
        <v>0</v>
      </c>
      <c r="AS119" s="10"/>
      <c r="AT119" s="10">
        <v>267</v>
      </c>
      <c r="AU119" s="10">
        <f t="shared" si="28"/>
        <v>0</v>
      </c>
      <c r="AV119" s="10"/>
      <c r="AW119" s="10">
        <v>635</v>
      </c>
      <c r="AX119" s="10">
        <f t="shared" si="29"/>
        <v>0</v>
      </c>
      <c r="AY119" s="10"/>
      <c r="AZ119" s="10">
        <v>674</v>
      </c>
      <c r="BA119" s="10">
        <f t="shared" si="30"/>
        <v>0</v>
      </c>
      <c r="BB119" s="10"/>
      <c r="BC119" s="10">
        <v>55</v>
      </c>
      <c r="BD119" s="10">
        <f t="shared" si="31"/>
        <v>0</v>
      </c>
      <c r="BE119" s="10"/>
      <c r="BF119" s="10">
        <f t="shared" si="32"/>
        <v>0</v>
      </c>
      <c r="BG119" s="10">
        <v>4056</v>
      </c>
      <c r="BH119" s="10">
        <f t="shared" si="33"/>
        <v>27701.1</v>
      </c>
      <c r="BI119" s="13">
        <v>59744.85</v>
      </c>
    </row>
    <row r="120" spans="1:61">
      <c r="A120" s="18">
        <v>118</v>
      </c>
      <c r="B120" s="9" t="s">
        <v>194</v>
      </c>
      <c r="C120" s="10">
        <v>5</v>
      </c>
      <c r="D120" s="10">
        <v>535</v>
      </c>
      <c r="E120" s="10">
        <f t="shared" si="22"/>
        <v>2675</v>
      </c>
      <c r="F120" s="10"/>
      <c r="G120" s="10">
        <v>1</v>
      </c>
      <c r="H120" s="10">
        <v>201</v>
      </c>
      <c r="I120" s="10"/>
      <c r="J120" s="10">
        <v>2</v>
      </c>
      <c r="K120" s="10">
        <v>841</v>
      </c>
      <c r="L120" s="10">
        <f t="shared" si="36"/>
        <v>1682</v>
      </c>
      <c r="M120" s="10">
        <v>1</v>
      </c>
      <c r="N120" s="10">
        <v>2</v>
      </c>
      <c r="O120" s="10">
        <f>M120*K120</f>
        <v>841</v>
      </c>
      <c r="P120" s="10">
        <v>2</v>
      </c>
      <c r="Q120" s="10">
        <v>427.6</v>
      </c>
      <c r="R120" s="10">
        <f t="shared" si="19"/>
        <v>855.2</v>
      </c>
      <c r="S120" s="10"/>
      <c r="T120" s="10">
        <v>1102</v>
      </c>
      <c r="U120" s="10">
        <f t="shared" si="20"/>
        <v>0</v>
      </c>
      <c r="V120" s="10"/>
      <c r="W120" s="10">
        <v>427</v>
      </c>
      <c r="X120" s="10">
        <f t="shared" si="34"/>
        <v>0</v>
      </c>
      <c r="Y120" s="10"/>
      <c r="Z120" s="10">
        <v>13764</v>
      </c>
      <c r="AA120" s="10">
        <f t="shared" si="21"/>
        <v>0</v>
      </c>
      <c r="AB120" s="10"/>
      <c r="AC120" s="11">
        <v>4056</v>
      </c>
      <c r="AD120" s="10">
        <f t="shared" si="24"/>
        <v>0</v>
      </c>
      <c r="AE120" s="10"/>
      <c r="AF120" s="10">
        <v>12900</v>
      </c>
      <c r="AG120" s="10">
        <f t="shared" si="35"/>
        <v>0</v>
      </c>
      <c r="AH120" s="10">
        <v>1</v>
      </c>
      <c r="AI120" s="10">
        <v>5295</v>
      </c>
      <c r="AJ120" s="10">
        <f t="shared" si="25"/>
        <v>5295</v>
      </c>
      <c r="AK120" s="10"/>
      <c r="AL120" s="10">
        <v>995</v>
      </c>
      <c r="AM120" s="10">
        <f t="shared" si="26"/>
        <v>0</v>
      </c>
      <c r="AN120" s="10"/>
      <c r="AO120" s="10"/>
      <c r="AP120" s="10"/>
      <c r="AQ120" s="10">
        <v>1279</v>
      </c>
      <c r="AR120" s="10">
        <f t="shared" si="27"/>
        <v>0</v>
      </c>
      <c r="AS120" s="10"/>
      <c r="AT120" s="10">
        <v>267</v>
      </c>
      <c r="AU120" s="10">
        <f t="shared" si="28"/>
        <v>0</v>
      </c>
      <c r="AV120" s="10"/>
      <c r="AW120" s="10">
        <v>635</v>
      </c>
      <c r="AX120" s="10">
        <f t="shared" si="29"/>
        <v>0</v>
      </c>
      <c r="AY120" s="10"/>
      <c r="AZ120" s="10">
        <v>674</v>
      </c>
      <c r="BA120" s="10">
        <f t="shared" si="30"/>
        <v>0</v>
      </c>
      <c r="BB120" s="10"/>
      <c r="BC120" s="10">
        <v>55</v>
      </c>
      <c r="BD120" s="10">
        <f t="shared" si="31"/>
        <v>0</v>
      </c>
      <c r="BE120" s="10"/>
      <c r="BF120" s="10">
        <f t="shared" si="32"/>
        <v>0</v>
      </c>
      <c r="BG120" s="10">
        <v>4056</v>
      </c>
      <c r="BH120" s="10">
        <f t="shared" si="33"/>
        <v>11348.2</v>
      </c>
      <c r="BI120" s="13">
        <v>95413.02</v>
      </c>
    </row>
    <row r="121" spans="1:61">
      <c r="A121" s="18">
        <v>119</v>
      </c>
      <c r="B121" s="9" t="s">
        <v>195</v>
      </c>
      <c r="C121" s="10">
        <v>15</v>
      </c>
      <c r="D121" s="10">
        <v>535</v>
      </c>
      <c r="E121" s="10">
        <f t="shared" si="22"/>
        <v>8025</v>
      </c>
      <c r="F121" s="10"/>
      <c r="G121" s="10"/>
      <c r="H121" s="10">
        <v>201</v>
      </c>
      <c r="I121" s="10"/>
      <c r="J121" s="10"/>
      <c r="K121" s="10">
        <v>841</v>
      </c>
      <c r="L121" s="10"/>
      <c r="M121" s="10"/>
      <c r="N121" s="10"/>
      <c r="O121" s="10"/>
      <c r="P121" s="10"/>
      <c r="Q121" s="10">
        <v>427.6</v>
      </c>
      <c r="R121" s="10">
        <f t="shared" si="19"/>
        <v>0</v>
      </c>
      <c r="S121" s="10"/>
      <c r="T121" s="10">
        <v>1102</v>
      </c>
      <c r="U121" s="10">
        <f t="shared" si="20"/>
        <v>0</v>
      </c>
      <c r="V121" s="10"/>
      <c r="W121" s="10">
        <v>427</v>
      </c>
      <c r="X121" s="10">
        <f t="shared" si="34"/>
        <v>0</v>
      </c>
      <c r="Y121" s="10"/>
      <c r="Z121" s="10">
        <v>13764</v>
      </c>
      <c r="AA121" s="10">
        <f t="shared" si="21"/>
        <v>0</v>
      </c>
      <c r="AB121" s="10"/>
      <c r="AC121" s="11">
        <v>4056</v>
      </c>
      <c r="AD121" s="10">
        <f t="shared" si="24"/>
        <v>0</v>
      </c>
      <c r="AE121" s="10"/>
      <c r="AF121" s="10">
        <v>12900</v>
      </c>
      <c r="AG121" s="10">
        <f t="shared" si="35"/>
        <v>0</v>
      </c>
      <c r="AH121" s="10"/>
      <c r="AI121" s="10">
        <v>5295</v>
      </c>
      <c r="AJ121" s="10">
        <f t="shared" si="25"/>
        <v>0</v>
      </c>
      <c r="AK121" s="10"/>
      <c r="AL121" s="10">
        <v>995</v>
      </c>
      <c r="AM121" s="10">
        <f t="shared" si="26"/>
        <v>0</v>
      </c>
      <c r="AN121" s="10"/>
      <c r="AO121" s="10"/>
      <c r="AP121" s="10"/>
      <c r="AQ121" s="10">
        <v>1279</v>
      </c>
      <c r="AR121" s="10">
        <f t="shared" si="27"/>
        <v>0</v>
      </c>
      <c r="AS121" s="10"/>
      <c r="AT121" s="10">
        <v>267</v>
      </c>
      <c r="AU121" s="10">
        <f t="shared" si="28"/>
        <v>0</v>
      </c>
      <c r="AV121" s="10">
        <v>3</v>
      </c>
      <c r="AW121" s="10">
        <v>635</v>
      </c>
      <c r="AX121" s="10">
        <f t="shared" si="29"/>
        <v>1905</v>
      </c>
      <c r="AY121" s="10"/>
      <c r="AZ121" s="10">
        <v>674</v>
      </c>
      <c r="BA121" s="10">
        <f t="shared" si="30"/>
        <v>0</v>
      </c>
      <c r="BB121" s="10"/>
      <c r="BC121" s="10">
        <v>55</v>
      </c>
      <c r="BD121" s="10">
        <f t="shared" si="31"/>
        <v>0</v>
      </c>
      <c r="BE121" s="10"/>
      <c r="BF121" s="10">
        <f t="shared" si="32"/>
        <v>0</v>
      </c>
      <c r="BG121" s="10">
        <v>4056</v>
      </c>
      <c r="BH121" s="10">
        <f t="shared" si="33"/>
        <v>9930</v>
      </c>
      <c r="BI121" s="13">
        <v>189686.49</v>
      </c>
    </row>
    <row r="122" spans="1:61">
      <c r="A122" s="18">
        <v>120</v>
      </c>
      <c r="B122" s="9" t="s">
        <v>196</v>
      </c>
      <c r="C122" s="10"/>
      <c r="D122" s="10">
        <v>535</v>
      </c>
      <c r="E122" s="10">
        <f t="shared" si="22"/>
        <v>0</v>
      </c>
      <c r="F122" s="10">
        <v>1</v>
      </c>
      <c r="G122" s="10"/>
      <c r="H122" s="10">
        <v>201</v>
      </c>
      <c r="I122" s="10">
        <f>H122*F122</f>
        <v>201</v>
      </c>
      <c r="J122" s="10">
        <v>3</v>
      </c>
      <c r="K122" s="10">
        <v>841</v>
      </c>
      <c r="L122" s="10">
        <f t="shared" si="36"/>
        <v>2523</v>
      </c>
      <c r="M122" s="10">
        <v>1.2</v>
      </c>
      <c r="N122" s="10"/>
      <c r="O122" s="10">
        <f>M122*K122</f>
        <v>1009.1999999999999</v>
      </c>
      <c r="P122" s="10">
        <v>3</v>
      </c>
      <c r="Q122" s="10">
        <v>427.6</v>
      </c>
      <c r="R122" s="10">
        <f t="shared" si="19"/>
        <v>1282.8000000000002</v>
      </c>
      <c r="S122" s="10"/>
      <c r="T122" s="10">
        <v>1102</v>
      </c>
      <c r="U122" s="10">
        <f t="shared" si="20"/>
        <v>0</v>
      </c>
      <c r="V122" s="10"/>
      <c r="W122" s="10">
        <v>427</v>
      </c>
      <c r="X122" s="10">
        <f t="shared" si="34"/>
        <v>0</v>
      </c>
      <c r="Y122" s="10">
        <v>2</v>
      </c>
      <c r="Z122" s="10">
        <v>13764</v>
      </c>
      <c r="AA122" s="10">
        <f t="shared" si="21"/>
        <v>27528</v>
      </c>
      <c r="AB122" s="10"/>
      <c r="AC122" s="11">
        <v>4056</v>
      </c>
      <c r="AD122" s="10">
        <f t="shared" si="24"/>
        <v>0</v>
      </c>
      <c r="AE122" s="10"/>
      <c r="AF122" s="10">
        <v>12900</v>
      </c>
      <c r="AG122" s="10">
        <f t="shared" si="35"/>
        <v>0</v>
      </c>
      <c r="AH122" s="10">
        <v>1</v>
      </c>
      <c r="AI122" s="10">
        <v>5295</v>
      </c>
      <c r="AJ122" s="10">
        <f t="shared" si="25"/>
        <v>5295</v>
      </c>
      <c r="AK122" s="10">
        <v>1</v>
      </c>
      <c r="AL122" s="10">
        <v>995</v>
      </c>
      <c r="AM122" s="10">
        <f t="shared" si="26"/>
        <v>995</v>
      </c>
      <c r="AN122" s="10"/>
      <c r="AO122" s="10"/>
      <c r="AP122" s="10"/>
      <c r="AQ122" s="10">
        <v>1279</v>
      </c>
      <c r="AR122" s="10">
        <f t="shared" si="27"/>
        <v>0</v>
      </c>
      <c r="AS122" s="10"/>
      <c r="AT122" s="10">
        <v>267</v>
      </c>
      <c r="AU122" s="10">
        <f t="shared" si="28"/>
        <v>0</v>
      </c>
      <c r="AV122" s="10"/>
      <c r="AW122" s="10">
        <v>635</v>
      </c>
      <c r="AX122" s="10">
        <f t="shared" si="29"/>
        <v>0</v>
      </c>
      <c r="AY122" s="10"/>
      <c r="AZ122" s="10">
        <v>674</v>
      </c>
      <c r="BA122" s="10">
        <f t="shared" si="30"/>
        <v>0</v>
      </c>
      <c r="BB122" s="10"/>
      <c r="BC122" s="10">
        <v>55</v>
      </c>
      <c r="BD122" s="10">
        <f t="shared" si="31"/>
        <v>0</v>
      </c>
      <c r="BE122" s="10"/>
      <c r="BF122" s="10">
        <f t="shared" si="32"/>
        <v>0</v>
      </c>
      <c r="BG122" s="10">
        <v>4056</v>
      </c>
      <c r="BH122" s="10">
        <f t="shared" si="33"/>
        <v>38834</v>
      </c>
      <c r="BI122" s="13">
        <v>244809.59</v>
      </c>
    </row>
    <row r="123" spans="1:61">
      <c r="A123" s="18">
        <v>121</v>
      </c>
      <c r="B123" s="9" t="s">
        <v>197</v>
      </c>
      <c r="C123" s="10"/>
      <c r="D123" s="10">
        <v>535</v>
      </c>
      <c r="E123" s="10">
        <f t="shared" si="22"/>
        <v>0</v>
      </c>
      <c r="F123" s="10"/>
      <c r="G123" s="10"/>
      <c r="H123" s="10">
        <v>201</v>
      </c>
      <c r="I123" s="10"/>
      <c r="J123" s="10"/>
      <c r="K123" s="10">
        <v>841</v>
      </c>
      <c r="L123" s="10"/>
      <c r="M123" s="10">
        <v>2.8</v>
      </c>
      <c r="N123" s="10" t="s">
        <v>198</v>
      </c>
      <c r="O123" s="10">
        <f>M123*K123</f>
        <v>2354.7999999999997</v>
      </c>
      <c r="P123" s="10"/>
      <c r="Q123" s="10">
        <v>427.6</v>
      </c>
      <c r="R123" s="10">
        <f t="shared" si="19"/>
        <v>0</v>
      </c>
      <c r="S123" s="10"/>
      <c r="T123" s="10">
        <v>1102</v>
      </c>
      <c r="U123" s="10">
        <f t="shared" si="20"/>
        <v>0</v>
      </c>
      <c r="V123" s="10"/>
      <c r="W123" s="10">
        <v>427</v>
      </c>
      <c r="X123" s="10">
        <f t="shared" si="34"/>
        <v>0</v>
      </c>
      <c r="Y123" s="10"/>
      <c r="Z123" s="10">
        <v>13764</v>
      </c>
      <c r="AA123" s="10">
        <f t="shared" si="21"/>
        <v>0</v>
      </c>
      <c r="AB123" s="10"/>
      <c r="AC123" s="11">
        <v>4056</v>
      </c>
      <c r="AD123" s="10">
        <f t="shared" si="24"/>
        <v>0</v>
      </c>
      <c r="AE123" s="10"/>
      <c r="AF123" s="10">
        <v>12900</v>
      </c>
      <c r="AG123" s="10">
        <f t="shared" si="35"/>
        <v>0</v>
      </c>
      <c r="AH123" s="10">
        <v>1</v>
      </c>
      <c r="AI123" s="10">
        <v>5295</v>
      </c>
      <c r="AJ123" s="10">
        <f t="shared" si="25"/>
        <v>5295</v>
      </c>
      <c r="AK123" s="10"/>
      <c r="AL123" s="10">
        <v>995</v>
      </c>
      <c r="AM123" s="10">
        <f t="shared" si="26"/>
        <v>0</v>
      </c>
      <c r="AN123" s="10"/>
      <c r="AO123" s="10"/>
      <c r="AP123" s="10"/>
      <c r="AQ123" s="10">
        <v>1279</v>
      </c>
      <c r="AR123" s="10">
        <f t="shared" si="27"/>
        <v>0</v>
      </c>
      <c r="AS123" s="10"/>
      <c r="AT123" s="10">
        <v>267</v>
      </c>
      <c r="AU123" s="10">
        <f t="shared" si="28"/>
        <v>0</v>
      </c>
      <c r="AV123" s="10"/>
      <c r="AW123" s="10">
        <v>635</v>
      </c>
      <c r="AX123" s="10">
        <f t="shared" si="29"/>
        <v>0</v>
      </c>
      <c r="AY123" s="10"/>
      <c r="AZ123" s="10">
        <v>674</v>
      </c>
      <c r="BA123" s="10">
        <f t="shared" si="30"/>
        <v>0</v>
      </c>
      <c r="BB123" s="10"/>
      <c r="BC123" s="10">
        <v>55</v>
      </c>
      <c r="BD123" s="10">
        <f t="shared" si="31"/>
        <v>0</v>
      </c>
      <c r="BE123" s="10"/>
      <c r="BF123" s="10">
        <f t="shared" si="32"/>
        <v>0</v>
      </c>
      <c r="BG123" s="10">
        <v>4056</v>
      </c>
      <c r="BH123" s="10">
        <f t="shared" si="33"/>
        <v>7649.7999999999993</v>
      </c>
      <c r="BI123" s="13">
        <v>301682.09999999998</v>
      </c>
    </row>
    <row r="124" spans="1:61">
      <c r="A124" s="18">
        <v>122</v>
      </c>
      <c r="B124" s="9" t="s">
        <v>199</v>
      </c>
      <c r="C124" s="10">
        <v>10</v>
      </c>
      <c r="D124" s="10">
        <v>535</v>
      </c>
      <c r="E124" s="10">
        <f t="shared" si="22"/>
        <v>5350</v>
      </c>
      <c r="F124" s="10"/>
      <c r="G124" s="10">
        <v>1</v>
      </c>
      <c r="H124" s="10">
        <v>201</v>
      </c>
      <c r="I124" s="10"/>
      <c r="J124" s="10"/>
      <c r="K124" s="10">
        <v>841</v>
      </c>
      <c r="L124" s="10"/>
      <c r="M124" s="10"/>
      <c r="N124" s="10">
        <v>2.2999999999999998</v>
      </c>
      <c r="O124" s="10"/>
      <c r="P124" s="10">
        <v>5</v>
      </c>
      <c r="Q124" s="10">
        <v>427.6</v>
      </c>
      <c r="R124" s="10">
        <f t="shared" si="19"/>
        <v>2138</v>
      </c>
      <c r="S124" s="10"/>
      <c r="T124" s="10">
        <v>1102</v>
      </c>
      <c r="U124" s="10">
        <f t="shared" si="20"/>
        <v>0</v>
      </c>
      <c r="V124" s="10"/>
      <c r="W124" s="10">
        <v>427</v>
      </c>
      <c r="X124" s="10">
        <f t="shared" si="34"/>
        <v>0</v>
      </c>
      <c r="Y124" s="10"/>
      <c r="Z124" s="10">
        <v>13764</v>
      </c>
      <c r="AA124" s="10">
        <f t="shared" si="21"/>
        <v>0</v>
      </c>
      <c r="AB124" s="10"/>
      <c r="AC124" s="11">
        <v>4056</v>
      </c>
      <c r="AD124" s="10">
        <f t="shared" si="24"/>
        <v>0</v>
      </c>
      <c r="AE124" s="10"/>
      <c r="AF124" s="10">
        <v>12900</v>
      </c>
      <c r="AG124" s="10">
        <f t="shared" si="35"/>
        <v>0</v>
      </c>
      <c r="AH124" s="10"/>
      <c r="AI124" s="10">
        <v>5295</v>
      </c>
      <c r="AJ124" s="10">
        <f t="shared" si="25"/>
        <v>0</v>
      </c>
      <c r="AK124" s="10"/>
      <c r="AL124" s="10">
        <v>995</v>
      </c>
      <c r="AM124" s="10">
        <f t="shared" si="26"/>
        <v>0</v>
      </c>
      <c r="AN124" s="10"/>
      <c r="AO124" s="10">
        <v>150</v>
      </c>
      <c r="AP124" s="10"/>
      <c r="AQ124" s="10">
        <v>1279</v>
      </c>
      <c r="AR124" s="10">
        <f t="shared" si="27"/>
        <v>0</v>
      </c>
      <c r="AS124" s="10"/>
      <c r="AT124" s="10">
        <v>267</v>
      </c>
      <c r="AU124" s="10">
        <f t="shared" si="28"/>
        <v>0</v>
      </c>
      <c r="AV124" s="10"/>
      <c r="AW124" s="10">
        <v>635</v>
      </c>
      <c r="AX124" s="10">
        <f t="shared" si="29"/>
        <v>0</v>
      </c>
      <c r="AY124" s="10"/>
      <c r="AZ124" s="10">
        <v>674</v>
      </c>
      <c r="BA124" s="10">
        <f t="shared" si="30"/>
        <v>0</v>
      </c>
      <c r="BB124" s="10"/>
      <c r="BC124" s="10">
        <v>55</v>
      </c>
      <c r="BD124" s="10">
        <f t="shared" si="31"/>
        <v>0</v>
      </c>
      <c r="BE124" s="10"/>
      <c r="BF124" s="10">
        <f t="shared" si="32"/>
        <v>0</v>
      </c>
      <c r="BG124" s="10">
        <v>4056</v>
      </c>
      <c r="BH124" s="10">
        <f t="shared" si="33"/>
        <v>7488</v>
      </c>
      <c r="BI124" s="13">
        <v>122393.51</v>
      </c>
    </row>
    <row r="125" spans="1:61">
      <c r="A125" s="18">
        <v>123</v>
      </c>
      <c r="B125" s="9" t="s">
        <v>200</v>
      </c>
      <c r="C125" s="10">
        <v>15</v>
      </c>
      <c r="D125" s="10">
        <v>535</v>
      </c>
      <c r="E125" s="10">
        <f t="shared" si="22"/>
        <v>8025</v>
      </c>
      <c r="F125" s="10"/>
      <c r="G125" s="10"/>
      <c r="H125" s="10">
        <v>201</v>
      </c>
      <c r="I125" s="10"/>
      <c r="J125" s="10">
        <v>15</v>
      </c>
      <c r="K125" s="10">
        <v>841</v>
      </c>
      <c r="L125" s="10">
        <f t="shared" si="36"/>
        <v>12615</v>
      </c>
      <c r="M125" s="10">
        <v>6.1</v>
      </c>
      <c r="N125" s="10"/>
      <c r="O125" s="10">
        <f>M125*K125</f>
        <v>5130.0999999999995</v>
      </c>
      <c r="P125" s="10">
        <v>3</v>
      </c>
      <c r="Q125" s="10">
        <v>427.6</v>
      </c>
      <c r="R125" s="10">
        <f t="shared" si="19"/>
        <v>1282.8000000000002</v>
      </c>
      <c r="S125" s="10"/>
      <c r="T125" s="10">
        <v>1102</v>
      </c>
      <c r="U125" s="10">
        <f t="shared" si="20"/>
        <v>0</v>
      </c>
      <c r="V125" s="10"/>
      <c r="W125" s="10">
        <v>427</v>
      </c>
      <c r="X125" s="10">
        <f t="shared" si="34"/>
        <v>0</v>
      </c>
      <c r="Y125" s="10"/>
      <c r="Z125" s="10">
        <v>13764</v>
      </c>
      <c r="AA125" s="10">
        <f t="shared" si="21"/>
        <v>0</v>
      </c>
      <c r="AB125" s="10"/>
      <c r="AC125" s="11">
        <v>4056</v>
      </c>
      <c r="AD125" s="10">
        <f t="shared" si="24"/>
        <v>0</v>
      </c>
      <c r="AE125" s="10"/>
      <c r="AF125" s="10">
        <v>12900</v>
      </c>
      <c r="AG125" s="10">
        <f t="shared" si="35"/>
        <v>0</v>
      </c>
      <c r="AH125" s="10"/>
      <c r="AI125" s="10">
        <v>5295</v>
      </c>
      <c r="AJ125" s="10">
        <f t="shared" si="25"/>
        <v>0</v>
      </c>
      <c r="AK125" s="10"/>
      <c r="AL125" s="10">
        <v>995</v>
      </c>
      <c r="AM125" s="10">
        <f t="shared" si="26"/>
        <v>0</v>
      </c>
      <c r="AN125" s="10"/>
      <c r="AO125" s="10"/>
      <c r="AP125" s="10"/>
      <c r="AQ125" s="10">
        <v>1279</v>
      </c>
      <c r="AR125" s="10">
        <f t="shared" si="27"/>
        <v>0</v>
      </c>
      <c r="AS125" s="10"/>
      <c r="AT125" s="10">
        <v>267</v>
      </c>
      <c r="AU125" s="10">
        <f t="shared" si="28"/>
        <v>0</v>
      </c>
      <c r="AV125" s="10"/>
      <c r="AW125" s="10">
        <v>635</v>
      </c>
      <c r="AX125" s="10">
        <f t="shared" si="29"/>
        <v>0</v>
      </c>
      <c r="AY125" s="10"/>
      <c r="AZ125" s="10">
        <v>674</v>
      </c>
      <c r="BA125" s="10">
        <f t="shared" si="30"/>
        <v>0</v>
      </c>
      <c r="BB125" s="10"/>
      <c r="BC125" s="10">
        <v>55</v>
      </c>
      <c r="BD125" s="10">
        <f t="shared" si="31"/>
        <v>0</v>
      </c>
      <c r="BE125" s="10"/>
      <c r="BF125" s="10">
        <f t="shared" si="32"/>
        <v>0</v>
      </c>
      <c r="BG125" s="10">
        <v>4056</v>
      </c>
      <c r="BH125" s="10">
        <f t="shared" si="33"/>
        <v>27052.9</v>
      </c>
      <c r="BI125" s="13">
        <v>36989.43</v>
      </c>
    </row>
    <row r="126" spans="1:61">
      <c r="A126" s="18">
        <v>124</v>
      </c>
      <c r="B126" s="9" t="s">
        <v>201</v>
      </c>
      <c r="C126" s="10"/>
      <c r="D126" s="10">
        <v>535</v>
      </c>
      <c r="E126" s="10">
        <f t="shared" si="22"/>
        <v>0</v>
      </c>
      <c r="F126" s="10"/>
      <c r="G126" s="10"/>
      <c r="H126" s="10">
        <v>201</v>
      </c>
      <c r="I126" s="10"/>
      <c r="J126" s="10">
        <v>6</v>
      </c>
      <c r="K126" s="10">
        <v>841</v>
      </c>
      <c r="L126" s="10">
        <f t="shared" si="36"/>
        <v>5046</v>
      </c>
      <c r="M126" s="10">
        <v>0.6</v>
      </c>
      <c r="N126" s="10">
        <v>3</v>
      </c>
      <c r="O126" s="10">
        <f>M126*K126</f>
        <v>504.59999999999997</v>
      </c>
      <c r="P126" s="10">
        <v>3</v>
      </c>
      <c r="Q126" s="10">
        <v>427.6</v>
      </c>
      <c r="R126" s="10">
        <f t="shared" si="19"/>
        <v>1282.8000000000002</v>
      </c>
      <c r="S126" s="10"/>
      <c r="T126" s="10">
        <v>1102</v>
      </c>
      <c r="U126" s="10">
        <f t="shared" si="20"/>
        <v>0</v>
      </c>
      <c r="V126" s="10"/>
      <c r="W126" s="10">
        <v>427</v>
      </c>
      <c r="X126" s="10">
        <f t="shared" si="34"/>
        <v>0</v>
      </c>
      <c r="Y126" s="10"/>
      <c r="Z126" s="10">
        <v>13764</v>
      </c>
      <c r="AA126" s="10">
        <f t="shared" si="21"/>
        <v>0</v>
      </c>
      <c r="AB126" s="10"/>
      <c r="AC126" s="11">
        <v>4056</v>
      </c>
      <c r="AD126" s="10">
        <f t="shared" si="24"/>
        <v>0</v>
      </c>
      <c r="AE126" s="10"/>
      <c r="AF126" s="10">
        <v>12900</v>
      </c>
      <c r="AG126" s="10">
        <f t="shared" si="35"/>
        <v>0</v>
      </c>
      <c r="AH126" s="10"/>
      <c r="AI126" s="10">
        <v>5295</v>
      </c>
      <c r="AJ126" s="10">
        <f t="shared" si="25"/>
        <v>0</v>
      </c>
      <c r="AK126" s="10"/>
      <c r="AL126" s="10">
        <v>995</v>
      </c>
      <c r="AM126" s="10">
        <f t="shared" si="26"/>
        <v>0</v>
      </c>
      <c r="AN126" s="10"/>
      <c r="AO126" s="10"/>
      <c r="AP126" s="10"/>
      <c r="AQ126" s="10">
        <v>1279</v>
      </c>
      <c r="AR126" s="10">
        <f t="shared" si="27"/>
        <v>0</v>
      </c>
      <c r="AS126" s="10"/>
      <c r="AT126" s="10">
        <v>267</v>
      </c>
      <c r="AU126" s="10">
        <f t="shared" si="28"/>
        <v>0</v>
      </c>
      <c r="AV126" s="10"/>
      <c r="AW126" s="10">
        <v>635</v>
      </c>
      <c r="AX126" s="10">
        <f t="shared" si="29"/>
        <v>0</v>
      </c>
      <c r="AY126" s="10"/>
      <c r="AZ126" s="10">
        <v>674</v>
      </c>
      <c r="BA126" s="10">
        <f t="shared" si="30"/>
        <v>0</v>
      </c>
      <c r="BB126" s="10"/>
      <c r="BC126" s="10">
        <v>55</v>
      </c>
      <c r="BD126" s="10">
        <f t="shared" si="31"/>
        <v>0</v>
      </c>
      <c r="BE126" s="10"/>
      <c r="BF126" s="10">
        <f t="shared" si="32"/>
        <v>0</v>
      </c>
      <c r="BG126" s="10">
        <v>4056</v>
      </c>
      <c r="BH126" s="10">
        <f t="shared" si="33"/>
        <v>6833.4</v>
      </c>
      <c r="BI126" s="13">
        <v>172054.01</v>
      </c>
    </row>
    <row r="127" spans="1:61">
      <c r="A127" s="18">
        <v>125</v>
      </c>
      <c r="B127" s="9" t="s">
        <v>202</v>
      </c>
      <c r="C127" s="10"/>
      <c r="D127" s="10">
        <v>535</v>
      </c>
      <c r="E127" s="10">
        <f t="shared" si="22"/>
        <v>0</v>
      </c>
      <c r="F127" s="10"/>
      <c r="G127" s="10"/>
      <c r="H127" s="10">
        <v>201</v>
      </c>
      <c r="I127" s="10"/>
      <c r="J127" s="10">
        <v>4</v>
      </c>
      <c r="K127" s="10">
        <v>841</v>
      </c>
      <c r="L127" s="10">
        <f t="shared" si="36"/>
        <v>3364</v>
      </c>
      <c r="M127" s="10"/>
      <c r="N127" s="10">
        <v>1</v>
      </c>
      <c r="O127" s="10"/>
      <c r="P127" s="10">
        <v>1</v>
      </c>
      <c r="Q127" s="10">
        <v>427.6</v>
      </c>
      <c r="R127" s="10">
        <f t="shared" si="19"/>
        <v>427.6</v>
      </c>
      <c r="S127" s="10"/>
      <c r="T127" s="10">
        <v>1102</v>
      </c>
      <c r="U127" s="10">
        <f t="shared" si="20"/>
        <v>0</v>
      </c>
      <c r="V127" s="10"/>
      <c r="W127" s="10">
        <v>427</v>
      </c>
      <c r="X127" s="10">
        <f t="shared" si="34"/>
        <v>0</v>
      </c>
      <c r="Y127" s="10">
        <v>2</v>
      </c>
      <c r="Z127" s="10">
        <v>13764</v>
      </c>
      <c r="AA127" s="10">
        <f t="shared" si="21"/>
        <v>27528</v>
      </c>
      <c r="AB127" s="10"/>
      <c r="AC127" s="11">
        <v>4056</v>
      </c>
      <c r="AD127" s="10">
        <f t="shared" si="24"/>
        <v>0</v>
      </c>
      <c r="AE127" s="10"/>
      <c r="AF127" s="10">
        <v>12900</v>
      </c>
      <c r="AG127" s="10">
        <f t="shared" si="35"/>
        <v>0</v>
      </c>
      <c r="AH127" s="10"/>
      <c r="AI127" s="10">
        <v>5295</v>
      </c>
      <c r="AJ127" s="10">
        <f t="shared" si="25"/>
        <v>0</v>
      </c>
      <c r="AK127" s="10">
        <v>2</v>
      </c>
      <c r="AL127" s="10">
        <v>995</v>
      </c>
      <c r="AM127" s="10">
        <f t="shared" si="26"/>
        <v>1990</v>
      </c>
      <c r="AN127" s="10"/>
      <c r="AO127" s="10"/>
      <c r="AP127" s="10"/>
      <c r="AQ127" s="10">
        <v>1279</v>
      </c>
      <c r="AR127" s="10">
        <f t="shared" si="27"/>
        <v>0</v>
      </c>
      <c r="AS127" s="10"/>
      <c r="AT127" s="10">
        <v>267</v>
      </c>
      <c r="AU127" s="10">
        <f t="shared" si="28"/>
        <v>0</v>
      </c>
      <c r="AV127" s="10"/>
      <c r="AW127" s="10">
        <v>635</v>
      </c>
      <c r="AX127" s="10">
        <f t="shared" si="29"/>
        <v>0</v>
      </c>
      <c r="AY127" s="10"/>
      <c r="AZ127" s="10">
        <v>674</v>
      </c>
      <c r="BA127" s="10">
        <f t="shared" si="30"/>
        <v>0</v>
      </c>
      <c r="BB127" s="10"/>
      <c r="BC127" s="10">
        <v>55</v>
      </c>
      <c r="BD127" s="10">
        <f t="shared" si="31"/>
        <v>0</v>
      </c>
      <c r="BE127" s="10"/>
      <c r="BF127" s="10">
        <f t="shared" si="32"/>
        <v>0</v>
      </c>
      <c r="BG127" s="10">
        <v>4056</v>
      </c>
      <c r="BH127" s="10">
        <f t="shared" si="33"/>
        <v>33309.599999999999</v>
      </c>
      <c r="BI127" s="13">
        <v>41514.39</v>
      </c>
    </row>
    <row r="128" spans="1:61">
      <c r="A128" s="18">
        <v>126</v>
      </c>
      <c r="B128" s="9" t="s">
        <v>203</v>
      </c>
      <c r="C128" s="10">
        <v>5</v>
      </c>
      <c r="D128" s="10">
        <v>535</v>
      </c>
      <c r="E128" s="10">
        <f t="shared" si="22"/>
        <v>2675</v>
      </c>
      <c r="F128" s="10"/>
      <c r="G128" s="10"/>
      <c r="H128" s="10">
        <v>201</v>
      </c>
      <c r="I128" s="10"/>
      <c r="J128" s="10">
        <v>4</v>
      </c>
      <c r="K128" s="10">
        <v>841</v>
      </c>
      <c r="L128" s="10">
        <f t="shared" si="36"/>
        <v>3364</v>
      </c>
      <c r="M128" s="10"/>
      <c r="N128" s="10"/>
      <c r="O128" s="10"/>
      <c r="P128" s="10"/>
      <c r="Q128" s="10">
        <v>427.6</v>
      </c>
      <c r="R128" s="10">
        <f t="shared" si="19"/>
        <v>0</v>
      </c>
      <c r="S128" s="10"/>
      <c r="T128" s="10">
        <v>1102</v>
      </c>
      <c r="U128" s="10">
        <f t="shared" si="20"/>
        <v>0</v>
      </c>
      <c r="V128" s="10"/>
      <c r="W128" s="10">
        <v>427</v>
      </c>
      <c r="X128" s="10">
        <f t="shared" si="34"/>
        <v>0</v>
      </c>
      <c r="Y128" s="10"/>
      <c r="Z128" s="10">
        <v>13764</v>
      </c>
      <c r="AA128" s="10">
        <f t="shared" si="21"/>
        <v>0</v>
      </c>
      <c r="AB128" s="10"/>
      <c r="AC128" s="11">
        <v>4056</v>
      </c>
      <c r="AD128" s="10">
        <f t="shared" si="24"/>
        <v>0</v>
      </c>
      <c r="AE128" s="10"/>
      <c r="AF128" s="10">
        <v>12900</v>
      </c>
      <c r="AG128" s="10">
        <f t="shared" si="35"/>
        <v>0</v>
      </c>
      <c r="AH128" s="10"/>
      <c r="AI128" s="10">
        <v>5295</v>
      </c>
      <c r="AJ128" s="10">
        <f t="shared" si="25"/>
        <v>0</v>
      </c>
      <c r="AK128" s="10"/>
      <c r="AL128" s="10">
        <v>995</v>
      </c>
      <c r="AM128" s="10">
        <f t="shared" si="26"/>
        <v>0</v>
      </c>
      <c r="AN128" s="10"/>
      <c r="AO128" s="10"/>
      <c r="AP128" s="10"/>
      <c r="AQ128" s="10">
        <v>1279</v>
      </c>
      <c r="AR128" s="10">
        <f t="shared" si="27"/>
        <v>0</v>
      </c>
      <c r="AS128" s="10"/>
      <c r="AT128" s="10">
        <v>267</v>
      </c>
      <c r="AU128" s="10">
        <f t="shared" si="28"/>
        <v>0</v>
      </c>
      <c r="AV128" s="10"/>
      <c r="AW128" s="10">
        <v>635</v>
      </c>
      <c r="AX128" s="10">
        <f t="shared" si="29"/>
        <v>0</v>
      </c>
      <c r="AY128" s="10"/>
      <c r="AZ128" s="10">
        <v>674</v>
      </c>
      <c r="BA128" s="10">
        <f t="shared" si="30"/>
        <v>0</v>
      </c>
      <c r="BB128" s="10"/>
      <c r="BC128" s="10">
        <v>55</v>
      </c>
      <c r="BD128" s="10">
        <f t="shared" si="31"/>
        <v>0</v>
      </c>
      <c r="BE128" s="10"/>
      <c r="BF128" s="10">
        <f t="shared" si="32"/>
        <v>0</v>
      </c>
      <c r="BG128" s="10">
        <v>4056</v>
      </c>
      <c r="BH128" s="10">
        <f t="shared" si="33"/>
        <v>6039</v>
      </c>
      <c r="BI128" s="13">
        <v>108996.79</v>
      </c>
    </row>
    <row r="129" spans="1:61">
      <c r="A129" s="18">
        <v>127</v>
      </c>
      <c r="B129" s="9" t="s">
        <v>204</v>
      </c>
      <c r="C129" s="10"/>
      <c r="D129" s="10">
        <v>535</v>
      </c>
      <c r="E129" s="10">
        <f t="shared" si="22"/>
        <v>0</v>
      </c>
      <c r="F129" s="10"/>
      <c r="G129" s="10"/>
      <c r="H129" s="10">
        <v>201</v>
      </c>
      <c r="I129" s="10"/>
      <c r="J129" s="10">
        <v>4</v>
      </c>
      <c r="K129" s="10">
        <v>841</v>
      </c>
      <c r="L129" s="10">
        <f t="shared" si="36"/>
        <v>3364</v>
      </c>
      <c r="M129" s="10"/>
      <c r="N129" s="10"/>
      <c r="O129" s="10"/>
      <c r="P129" s="10"/>
      <c r="Q129" s="10">
        <v>427.6</v>
      </c>
      <c r="R129" s="10">
        <f t="shared" ref="R129:R156" si="37">Q129*P129</f>
        <v>0</v>
      </c>
      <c r="S129" s="10"/>
      <c r="T129" s="10">
        <v>1102</v>
      </c>
      <c r="U129" s="10">
        <f t="shared" ref="U129:U143" si="38">T129*S129</f>
        <v>0</v>
      </c>
      <c r="V129" s="10"/>
      <c r="W129" s="10">
        <v>427</v>
      </c>
      <c r="X129" s="10">
        <f t="shared" si="34"/>
        <v>0</v>
      </c>
      <c r="Y129" s="10"/>
      <c r="Z129" s="10">
        <v>13764</v>
      </c>
      <c r="AA129" s="10">
        <f t="shared" ref="AA129:AA154" si="39">Z129*Y129</f>
        <v>0</v>
      </c>
      <c r="AB129" s="10"/>
      <c r="AC129" s="11">
        <v>4056</v>
      </c>
      <c r="AD129" s="10">
        <f t="shared" si="24"/>
        <v>0</v>
      </c>
      <c r="AE129" s="10"/>
      <c r="AF129" s="10">
        <v>12900</v>
      </c>
      <c r="AG129" s="10">
        <f t="shared" si="35"/>
        <v>0</v>
      </c>
      <c r="AH129" s="10">
        <v>1</v>
      </c>
      <c r="AI129" s="10">
        <v>5295</v>
      </c>
      <c r="AJ129" s="10">
        <f t="shared" si="25"/>
        <v>5295</v>
      </c>
      <c r="AK129" s="10"/>
      <c r="AL129" s="10">
        <v>995</v>
      </c>
      <c r="AM129" s="10">
        <f t="shared" si="26"/>
        <v>0</v>
      </c>
      <c r="AN129" s="10"/>
      <c r="AO129" s="10"/>
      <c r="AP129" s="10"/>
      <c r="AQ129" s="10">
        <v>1279</v>
      </c>
      <c r="AR129" s="10">
        <f t="shared" si="27"/>
        <v>0</v>
      </c>
      <c r="AS129" s="10"/>
      <c r="AT129" s="10">
        <v>267</v>
      </c>
      <c r="AU129" s="10">
        <f t="shared" si="28"/>
        <v>0</v>
      </c>
      <c r="AV129" s="10"/>
      <c r="AW129" s="10">
        <v>635</v>
      </c>
      <c r="AX129" s="10">
        <f t="shared" si="29"/>
        <v>0</v>
      </c>
      <c r="AY129" s="10"/>
      <c r="AZ129" s="10">
        <v>674</v>
      </c>
      <c r="BA129" s="10">
        <f t="shared" si="30"/>
        <v>0</v>
      </c>
      <c r="BB129" s="10"/>
      <c r="BC129" s="10">
        <v>55</v>
      </c>
      <c r="BD129" s="10">
        <f t="shared" si="31"/>
        <v>0</v>
      </c>
      <c r="BE129" s="10"/>
      <c r="BF129" s="10">
        <f t="shared" si="32"/>
        <v>0</v>
      </c>
      <c r="BG129" s="10">
        <v>4056</v>
      </c>
      <c r="BH129" s="10">
        <f t="shared" si="33"/>
        <v>8659</v>
      </c>
      <c r="BI129" s="13">
        <v>46538.16</v>
      </c>
    </row>
    <row r="130" spans="1:61">
      <c r="A130" s="18">
        <v>128</v>
      </c>
      <c r="B130" s="9" t="s">
        <v>205</v>
      </c>
      <c r="C130" s="10"/>
      <c r="D130" s="10">
        <v>535</v>
      </c>
      <c r="E130" s="10">
        <f t="shared" si="22"/>
        <v>0</v>
      </c>
      <c r="F130" s="10"/>
      <c r="G130" s="10"/>
      <c r="H130" s="10">
        <v>201</v>
      </c>
      <c r="I130" s="10"/>
      <c r="J130" s="10">
        <v>6</v>
      </c>
      <c r="K130" s="10">
        <v>841</v>
      </c>
      <c r="L130" s="10">
        <f t="shared" si="36"/>
        <v>5046</v>
      </c>
      <c r="M130" s="10"/>
      <c r="N130" s="10"/>
      <c r="O130" s="10"/>
      <c r="P130" s="10"/>
      <c r="Q130" s="10">
        <v>427.6</v>
      </c>
      <c r="R130" s="10">
        <f t="shared" si="37"/>
        <v>0</v>
      </c>
      <c r="S130" s="10"/>
      <c r="T130" s="10">
        <v>1102</v>
      </c>
      <c r="U130" s="10">
        <f t="shared" si="38"/>
        <v>0</v>
      </c>
      <c r="V130" s="10"/>
      <c r="W130" s="10">
        <v>427</v>
      </c>
      <c r="X130" s="10">
        <f t="shared" si="34"/>
        <v>0</v>
      </c>
      <c r="Y130" s="10">
        <v>2</v>
      </c>
      <c r="Z130" s="10">
        <v>13764</v>
      </c>
      <c r="AA130" s="10">
        <f t="shared" si="39"/>
        <v>27528</v>
      </c>
      <c r="AB130" s="10"/>
      <c r="AC130" s="11">
        <v>4056</v>
      </c>
      <c r="AD130" s="10">
        <f t="shared" si="24"/>
        <v>0</v>
      </c>
      <c r="AE130" s="10"/>
      <c r="AF130" s="10">
        <v>12900</v>
      </c>
      <c r="AG130" s="10">
        <f t="shared" si="35"/>
        <v>0</v>
      </c>
      <c r="AH130" s="10"/>
      <c r="AI130" s="10">
        <v>5295</v>
      </c>
      <c r="AJ130" s="10">
        <f t="shared" si="25"/>
        <v>0</v>
      </c>
      <c r="AK130" s="10">
        <v>1</v>
      </c>
      <c r="AL130" s="10">
        <v>995</v>
      </c>
      <c r="AM130" s="10">
        <f t="shared" si="26"/>
        <v>995</v>
      </c>
      <c r="AN130" s="10"/>
      <c r="AO130" s="10"/>
      <c r="AP130" s="10"/>
      <c r="AQ130" s="10">
        <v>1279</v>
      </c>
      <c r="AR130" s="10">
        <f t="shared" si="27"/>
        <v>0</v>
      </c>
      <c r="AS130" s="10"/>
      <c r="AT130" s="10">
        <v>267</v>
      </c>
      <c r="AU130" s="10">
        <f t="shared" si="28"/>
        <v>0</v>
      </c>
      <c r="AV130" s="10"/>
      <c r="AW130" s="10">
        <v>635</v>
      </c>
      <c r="AX130" s="10">
        <f t="shared" si="29"/>
        <v>0</v>
      </c>
      <c r="AY130" s="10"/>
      <c r="AZ130" s="10">
        <v>674</v>
      </c>
      <c r="BA130" s="10">
        <f t="shared" si="30"/>
        <v>0</v>
      </c>
      <c r="BB130" s="10"/>
      <c r="BC130" s="10">
        <v>55</v>
      </c>
      <c r="BD130" s="10">
        <f t="shared" si="31"/>
        <v>0</v>
      </c>
      <c r="BE130" s="10"/>
      <c r="BF130" s="10">
        <f t="shared" si="32"/>
        <v>0</v>
      </c>
      <c r="BG130" s="10">
        <v>4056</v>
      </c>
      <c r="BH130" s="10">
        <f t="shared" si="33"/>
        <v>33569</v>
      </c>
      <c r="BI130" s="13">
        <v>164561.70000000001</v>
      </c>
    </row>
    <row r="131" spans="1:61">
      <c r="A131" s="18">
        <v>129</v>
      </c>
      <c r="B131" s="9" t="s">
        <v>206</v>
      </c>
      <c r="C131" s="10"/>
      <c r="D131" s="10">
        <v>535</v>
      </c>
      <c r="E131" s="10">
        <f t="shared" ref="E131:E156" si="40">D131*C131</f>
        <v>0</v>
      </c>
      <c r="F131" s="10"/>
      <c r="G131" s="10"/>
      <c r="H131" s="10">
        <v>201</v>
      </c>
      <c r="I131" s="10"/>
      <c r="J131" s="10">
        <v>7</v>
      </c>
      <c r="K131" s="10">
        <v>841</v>
      </c>
      <c r="L131" s="10">
        <f t="shared" si="36"/>
        <v>5887</v>
      </c>
      <c r="M131" s="10"/>
      <c r="N131" s="10"/>
      <c r="O131" s="10"/>
      <c r="P131" s="10"/>
      <c r="Q131" s="10">
        <v>427.6</v>
      </c>
      <c r="R131" s="10">
        <f t="shared" si="37"/>
        <v>0</v>
      </c>
      <c r="S131" s="10"/>
      <c r="T131" s="10">
        <v>1102</v>
      </c>
      <c r="U131" s="10">
        <f t="shared" si="38"/>
        <v>0</v>
      </c>
      <c r="V131" s="10"/>
      <c r="W131" s="10">
        <v>427</v>
      </c>
      <c r="X131" s="10">
        <f t="shared" si="34"/>
        <v>0</v>
      </c>
      <c r="Y131" s="10">
        <v>2</v>
      </c>
      <c r="Z131" s="10">
        <v>13764</v>
      </c>
      <c r="AA131" s="10">
        <f t="shared" si="39"/>
        <v>27528</v>
      </c>
      <c r="AB131" s="10"/>
      <c r="AC131" s="11">
        <v>4056</v>
      </c>
      <c r="AD131" s="10">
        <f t="shared" ref="AD131:AD153" si="41">AC131*AB131</f>
        <v>0</v>
      </c>
      <c r="AE131" s="10"/>
      <c r="AF131" s="10">
        <v>12900</v>
      </c>
      <c r="AG131" s="10">
        <f t="shared" si="35"/>
        <v>0</v>
      </c>
      <c r="AH131" s="10">
        <v>1</v>
      </c>
      <c r="AI131" s="10">
        <v>5295</v>
      </c>
      <c r="AJ131" s="10">
        <f t="shared" ref="AJ131:AJ156" si="42">AI131*AH131</f>
        <v>5295</v>
      </c>
      <c r="AK131" s="10">
        <v>2</v>
      </c>
      <c r="AL131" s="10">
        <v>995</v>
      </c>
      <c r="AM131" s="10">
        <f t="shared" ref="AM131:AM154" si="43">AL131*AK131</f>
        <v>1990</v>
      </c>
      <c r="AN131" s="10"/>
      <c r="AO131" s="10"/>
      <c r="AP131" s="10"/>
      <c r="AQ131" s="10">
        <v>1279</v>
      </c>
      <c r="AR131" s="10">
        <f t="shared" ref="AR131:AR143" si="44">AQ131*AN131</f>
        <v>0</v>
      </c>
      <c r="AS131" s="10"/>
      <c r="AT131" s="10">
        <v>267</v>
      </c>
      <c r="AU131" s="10">
        <f t="shared" ref="AU131:AU143" si="45">AT131*AS131</f>
        <v>0</v>
      </c>
      <c r="AV131" s="10"/>
      <c r="AW131" s="10">
        <v>635</v>
      </c>
      <c r="AX131" s="10">
        <f t="shared" ref="AX131:AX143" si="46">AW131*AV131</f>
        <v>0</v>
      </c>
      <c r="AY131" s="10"/>
      <c r="AZ131" s="10">
        <v>674</v>
      </c>
      <c r="BA131" s="10">
        <f t="shared" ref="BA131:BA143" si="47">AZ131*AY131</f>
        <v>0</v>
      </c>
      <c r="BB131" s="10"/>
      <c r="BC131" s="10">
        <v>55</v>
      </c>
      <c r="BD131" s="10">
        <f t="shared" ref="BD131:BD143" si="48">BC131*BB131</f>
        <v>0</v>
      </c>
      <c r="BE131" s="10"/>
      <c r="BF131" s="10">
        <f t="shared" ref="BF131:BF156" si="49">BG131*BE131</f>
        <v>0</v>
      </c>
      <c r="BG131" s="10">
        <v>4056</v>
      </c>
      <c r="BH131" s="10">
        <f t="shared" ref="BH131:BH156" si="50">BF131+BD131+BA131+AX131+AU131+AR131+AM131+AJ131+AG131+AD131+AA131+X131+U131+R131+O131+L131+I131+E131</f>
        <v>40700</v>
      </c>
      <c r="BI131" s="13">
        <v>164638.29999999999</v>
      </c>
    </row>
    <row r="132" spans="1:61">
      <c r="A132" s="18">
        <v>130</v>
      </c>
      <c r="B132" s="9" t="s">
        <v>207</v>
      </c>
      <c r="C132" s="10"/>
      <c r="D132" s="10">
        <v>535</v>
      </c>
      <c r="E132" s="10">
        <f t="shared" si="40"/>
        <v>0</v>
      </c>
      <c r="F132" s="10"/>
      <c r="G132" s="10"/>
      <c r="H132" s="10">
        <v>201</v>
      </c>
      <c r="I132" s="10"/>
      <c r="J132" s="10">
        <v>15</v>
      </c>
      <c r="K132" s="10">
        <v>841</v>
      </c>
      <c r="L132" s="10">
        <f t="shared" si="36"/>
        <v>12615</v>
      </c>
      <c r="M132" s="10">
        <v>5</v>
      </c>
      <c r="N132" s="10">
        <v>1</v>
      </c>
      <c r="O132" s="10">
        <f>M132*K132</f>
        <v>4205</v>
      </c>
      <c r="P132" s="10"/>
      <c r="Q132" s="10">
        <v>427.6</v>
      </c>
      <c r="R132" s="10">
        <f t="shared" si="37"/>
        <v>0</v>
      </c>
      <c r="S132" s="10"/>
      <c r="T132" s="10">
        <v>1102</v>
      </c>
      <c r="U132" s="10">
        <f t="shared" si="38"/>
        <v>0</v>
      </c>
      <c r="V132" s="10"/>
      <c r="W132" s="10">
        <v>427</v>
      </c>
      <c r="X132" s="10">
        <f t="shared" si="34"/>
        <v>0</v>
      </c>
      <c r="Y132" s="10"/>
      <c r="Z132" s="10">
        <v>13764</v>
      </c>
      <c r="AA132" s="10">
        <f t="shared" si="39"/>
        <v>0</v>
      </c>
      <c r="AB132" s="10"/>
      <c r="AC132" s="11">
        <v>4056</v>
      </c>
      <c r="AD132" s="10">
        <f t="shared" si="41"/>
        <v>0</v>
      </c>
      <c r="AE132" s="10"/>
      <c r="AF132" s="10">
        <v>12900</v>
      </c>
      <c r="AG132" s="10">
        <f t="shared" si="35"/>
        <v>0</v>
      </c>
      <c r="AH132" s="10"/>
      <c r="AI132" s="10">
        <v>5295</v>
      </c>
      <c r="AJ132" s="10">
        <f t="shared" si="42"/>
        <v>0</v>
      </c>
      <c r="AK132" s="10"/>
      <c r="AL132" s="10">
        <v>995</v>
      </c>
      <c r="AM132" s="10">
        <f t="shared" si="43"/>
        <v>0</v>
      </c>
      <c r="AN132" s="10"/>
      <c r="AO132" s="10"/>
      <c r="AP132" s="10"/>
      <c r="AQ132" s="10">
        <v>1279</v>
      </c>
      <c r="AR132" s="10">
        <f t="shared" si="44"/>
        <v>0</v>
      </c>
      <c r="AS132" s="10">
        <v>2</v>
      </c>
      <c r="AT132" s="10">
        <v>267</v>
      </c>
      <c r="AU132" s="10">
        <f t="shared" si="45"/>
        <v>534</v>
      </c>
      <c r="AV132" s="10"/>
      <c r="AW132" s="10">
        <v>635</v>
      </c>
      <c r="AX132" s="10">
        <f t="shared" si="46"/>
        <v>0</v>
      </c>
      <c r="AY132" s="10"/>
      <c r="AZ132" s="10">
        <v>674</v>
      </c>
      <c r="BA132" s="10">
        <f t="shared" si="47"/>
        <v>0</v>
      </c>
      <c r="BB132" s="10"/>
      <c r="BC132" s="10">
        <v>55</v>
      </c>
      <c r="BD132" s="10">
        <f t="shared" si="48"/>
        <v>0</v>
      </c>
      <c r="BE132" s="10"/>
      <c r="BF132" s="10">
        <f t="shared" si="49"/>
        <v>0</v>
      </c>
      <c r="BG132" s="10">
        <v>4056</v>
      </c>
      <c r="BH132" s="10">
        <f t="shared" si="50"/>
        <v>17354</v>
      </c>
      <c r="BI132" s="13">
        <v>44370.69</v>
      </c>
    </row>
    <row r="133" spans="1:61">
      <c r="A133" s="18">
        <v>131</v>
      </c>
      <c r="B133" s="9" t="s">
        <v>208</v>
      </c>
      <c r="C133" s="10"/>
      <c r="D133" s="10">
        <v>535</v>
      </c>
      <c r="E133" s="10">
        <f t="shared" si="40"/>
        <v>0</v>
      </c>
      <c r="F133" s="10"/>
      <c r="G133" s="10"/>
      <c r="H133" s="10">
        <v>201</v>
      </c>
      <c r="I133" s="10"/>
      <c r="J133" s="10">
        <v>15</v>
      </c>
      <c r="K133" s="10">
        <v>841</v>
      </c>
      <c r="L133" s="10">
        <f t="shared" si="36"/>
        <v>12615</v>
      </c>
      <c r="M133" s="10">
        <v>5</v>
      </c>
      <c r="N133" s="10"/>
      <c r="O133" s="10">
        <f>M133*K133</f>
        <v>4205</v>
      </c>
      <c r="P133" s="10"/>
      <c r="Q133" s="10">
        <v>427.6</v>
      </c>
      <c r="R133" s="10">
        <f t="shared" si="37"/>
        <v>0</v>
      </c>
      <c r="S133" s="10"/>
      <c r="T133" s="10">
        <v>1102</v>
      </c>
      <c r="U133" s="10">
        <f t="shared" si="38"/>
        <v>0</v>
      </c>
      <c r="V133" s="10"/>
      <c r="W133" s="10">
        <v>427</v>
      </c>
      <c r="X133" s="10">
        <f t="shared" ref="X133:X155" si="51">W133*V133</f>
        <v>0</v>
      </c>
      <c r="Y133" s="10"/>
      <c r="Z133" s="10">
        <v>13764</v>
      </c>
      <c r="AA133" s="10">
        <f t="shared" si="39"/>
        <v>0</v>
      </c>
      <c r="AB133" s="10"/>
      <c r="AC133" s="11">
        <v>4056</v>
      </c>
      <c r="AD133" s="10">
        <f t="shared" si="41"/>
        <v>0</v>
      </c>
      <c r="AE133" s="10"/>
      <c r="AF133" s="10">
        <v>12900</v>
      </c>
      <c r="AG133" s="10">
        <f t="shared" si="35"/>
        <v>0</v>
      </c>
      <c r="AH133" s="10"/>
      <c r="AI133" s="10">
        <v>5295</v>
      </c>
      <c r="AJ133" s="10">
        <f t="shared" si="42"/>
        <v>0</v>
      </c>
      <c r="AK133" s="10">
        <v>1</v>
      </c>
      <c r="AL133" s="10">
        <v>995</v>
      </c>
      <c r="AM133" s="10">
        <f t="shared" si="43"/>
        <v>995</v>
      </c>
      <c r="AN133" s="10"/>
      <c r="AO133" s="10"/>
      <c r="AP133" s="10"/>
      <c r="AQ133" s="10">
        <v>1279</v>
      </c>
      <c r="AR133" s="10">
        <f t="shared" si="44"/>
        <v>0</v>
      </c>
      <c r="AS133" s="10"/>
      <c r="AT133" s="10">
        <v>267</v>
      </c>
      <c r="AU133" s="10">
        <f t="shared" si="45"/>
        <v>0</v>
      </c>
      <c r="AV133" s="10"/>
      <c r="AW133" s="10">
        <v>635</v>
      </c>
      <c r="AX133" s="10">
        <f t="shared" si="46"/>
        <v>0</v>
      </c>
      <c r="AY133" s="10"/>
      <c r="AZ133" s="10">
        <v>674</v>
      </c>
      <c r="BA133" s="10">
        <f t="shared" si="47"/>
        <v>0</v>
      </c>
      <c r="BB133" s="10"/>
      <c r="BC133" s="10">
        <v>55</v>
      </c>
      <c r="BD133" s="10">
        <f t="shared" si="48"/>
        <v>0</v>
      </c>
      <c r="BE133" s="10"/>
      <c r="BF133" s="10">
        <f t="shared" si="49"/>
        <v>0</v>
      </c>
      <c r="BG133" s="10">
        <v>4056</v>
      </c>
      <c r="BH133" s="10">
        <f t="shared" si="50"/>
        <v>17815</v>
      </c>
      <c r="BI133" s="13">
        <v>29305.32</v>
      </c>
    </row>
    <row r="134" spans="1:61">
      <c r="A134" s="18">
        <v>132</v>
      </c>
      <c r="B134" s="9" t="s">
        <v>209</v>
      </c>
      <c r="C134" s="10">
        <v>10</v>
      </c>
      <c r="D134" s="10">
        <v>535</v>
      </c>
      <c r="E134" s="10">
        <f t="shared" si="40"/>
        <v>5350</v>
      </c>
      <c r="F134" s="10"/>
      <c r="G134" s="10">
        <v>1</v>
      </c>
      <c r="H134" s="10">
        <v>201</v>
      </c>
      <c r="I134" s="10"/>
      <c r="J134" s="10">
        <v>15</v>
      </c>
      <c r="K134" s="10">
        <v>841</v>
      </c>
      <c r="L134" s="10">
        <f t="shared" si="36"/>
        <v>12615</v>
      </c>
      <c r="M134" s="10">
        <v>5</v>
      </c>
      <c r="N134" s="10">
        <v>1</v>
      </c>
      <c r="O134" s="10">
        <f>M134*K134</f>
        <v>4205</v>
      </c>
      <c r="P134" s="10"/>
      <c r="Q134" s="10">
        <v>427.6</v>
      </c>
      <c r="R134" s="10">
        <f t="shared" si="37"/>
        <v>0</v>
      </c>
      <c r="S134" s="10"/>
      <c r="T134" s="10">
        <v>1102</v>
      </c>
      <c r="U134" s="10">
        <f t="shared" si="38"/>
        <v>0</v>
      </c>
      <c r="V134" s="10"/>
      <c r="W134" s="10">
        <v>427</v>
      </c>
      <c r="X134" s="10">
        <f t="shared" si="51"/>
        <v>0</v>
      </c>
      <c r="Y134" s="10"/>
      <c r="Z134" s="10">
        <v>13764</v>
      </c>
      <c r="AA134" s="10">
        <f t="shared" si="39"/>
        <v>0</v>
      </c>
      <c r="AB134" s="10"/>
      <c r="AC134" s="11">
        <v>4056</v>
      </c>
      <c r="AD134" s="10">
        <f t="shared" si="41"/>
        <v>0</v>
      </c>
      <c r="AE134" s="10"/>
      <c r="AF134" s="10">
        <v>12900</v>
      </c>
      <c r="AG134" s="10">
        <f t="shared" si="35"/>
        <v>0</v>
      </c>
      <c r="AH134" s="10">
        <v>1</v>
      </c>
      <c r="AI134" s="10">
        <v>5295</v>
      </c>
      <c r="AJ134" s="10">
        <f t="shared" si="42"/>
        <v>5295</v>
      </c>
      <c r="AK134" s="10">
        <v>1</v>
      </c>
      <c r="AL134" s="10">
        <v>995</v>
      </c>
      <c r="AM134" s="10">
        <f t="shared" si="43"/>
        <v>995</v>
      </c>
      <c r="AN134" s="10"/>
      <c r="AO134" s="10"/>
      <c r="AP134" s="10"/>
      <c r="AQ134" s="10">
        <v>1279</v>
      </c>
      <c r="AR134" s="10">
        <f t="shared" si="44"/>
        <v>0</v>
      </c>
      <c r="AS134" s="10"/>
      <c r="AT134" s="10">
        <v>267</v>
      </c>
      <c r="AU134" s="10">
        <f t="shared" si="45"/>
        <v>0</v>
      </c>
      <c r="AV134" s="10">
        <v>2</v>
      </c>
      <c r="AW134" s="10">
        <v>635</v>
      </c>
      <c r="AX134" s="10">
        <f t="shared" si="46"/>
        <v>1270</v>
      </c>
      <c r="AY134" s="10">
        <v>2</v>
      </c>
      <c r="AZ134" s="10">
        <v>674</v>
      </c>
      <c r="BA134" s="10">
        <f t="shared" si="47"/>
        <v>1348</v>
      </c>
      <c r="BB134" s="10"/>
      <c r="BC134" s="10">
        <v>55</v>
      </c>
      <c r="BD134" s="10">
        <f t="shared" si="48"/>
        <v>0</v>
      </c>
      <c r="BE134" s="10"/>
      <c r="BF134" s="10">
        <f t="shared" si="49"/>
        <v>0</v>
      </c>
      <c r="BG134" s="10">
        <v>4056</v>
      </c>
      <c r="BH134" s="10">
        <f t="shared" si="50"/>
        <v>31078</v>
      </c>
      <c r="BI134" s="13">
        <v>52375.47</v>
      </c>
    </row>
    <row r="135" spans="1:61">
      <c r="A135" s="18">
        <v>133</v>
      </c>
      <c r="B135" s="9" t="s">
        <v>210</v>
      </c>
      <c r="C135" s="10"/>
      <c r="D135" s="10">
        <v>535</v>
      </c>
      <c r="E135" s="10">
        <f t="shared" si="40"/>
        <v>0</v>
      </c>
      <c r="F135" s="10"/>
      <c r="G135" s="10"/>
      <c r="H135" s="10">
        <v>201</v>
      </c>
      <c r="I135" s="10"/>
      <c r="J135" s="10">
        <v>15</v>
      </c>
      <c r="K135" s="10">
        <v>841</v>
      </c>
      <c r="L135" s="10">
        <f t="shared" si="36"/>
        <v>12615</v>
      </c>
      <c r="M135" s="10">
        <v>5</v>
      </c>
      <c r="N135" s="10">
        <v>1.2</v>
      </c>
      <c r="O135" s="10">
        <f>M135*K135</f>
        <v>4205</v>
      </c>
      <c r="P135" s="10">
        <v>1</v>
      </c>
      <c r="Q135" s="10">
        <v>427.6</v>
      </c>
      <c r="R135" s="10">
        <f t="shared" si="37"/>
        <v>427.6</v>
      </c>
      <c r="S135" s="10"/>
      <c r="T135" s="10">
        <v>1102</v>
      </c>
      <c r="U135" s="10">
        <f t="shared" si="38"/>
        <v>0</v>
      </c>
      <c r="V135" s="10">
        <v>0.4</v>
      </c>
      <c r="W135" s="10">
        <v>427</v>
      </c>
      <c r="X135" s="10">
        <f t="shared" si="51"/>
        <v>170.8</v>
      </c>
      <c r="Y135" s="10">
        <v>1</v>
      </c>
      <c r="Z135" s="10">
        <v>13764</v>
      </c>
      <c r="AA135" s="10">
        <f t="shared" si="39"/>
        <v>13764</v>
      </c>
      <c r="AB135" s="10"/>
      <c r="AC135" s="11">
        <v>4056</v>
      </c>
      <c r="AD135" s="10">
        <f t="shared" si="41"/>
        <v>0</v>
      </c>
      <c r="AE135" s="10"/>
      <c r="AF135" s="10">
        <v>12900</v>
      </c>
      <c r="AG135" s="10">
        <f t="shared" si="35"/>
        <v>0</v>
      </c>
      <c r="AH135" s="10">
        <v>1</v>
      </c>
      <c r="AI135" s="10">
        <v>5295</v>
      </c>
      <c r="AJ135" s="10">
        <f t="shared" si="42"/>
        <v>5295</v>
      </c>
      <c r="AK135" s="10">
        <v>1</v>
      </c>
      <c r="AL135" s="10">
        <v>995</v>
      </c>
      <c r="AM135" s="10">
        <f t="shared" si="43"/>
        <v>995</v>
      </c>
      <c r="AN135" s="10"/>
      <c r="AO135" s="10"/>
      <c r="AP135" s="10"/>
      <c r="AQ135" s="10">
        <v>1279</v>
      </c>
      <c r="AR135" s="10">
        <f t="shared" si="44"/>
        <v>0</v>
      </c>
      <c r="AS135" s="10"/>
      <c r="AT135" s="10">
        <v>267</v>
      </c>
      <c r="AU135" s="10">
        <f t="shared" si="45"/>
        <v>0</v>
      </c>
      <c r="AV135" s="10"/>
      <c r="AW135" s="10">
        <v>635</v>
      </c>
      <c r="AX135" s="10">
        <f t="shared" si="46"/>
        <v>0</v>
      </c>
      <c r="AY135" s="10"/>
      <c r="AZ135" s="10">
        <v>674</v>
      </c>
      <c r="BA135" s="10">
        <f t="shared" si="47"/>
        <v>0</v>
      </c>
      <c r="BB135" s="10"/>
      <c r="BC135" s="10">
        <v>55</v>
      </c>
      <c r="BD135" s="10">
        <f t="shared" si="48"/>
        <v>0</v>
      </c>
      <c r="BE135" s="10"/>
      <c r="BF135" s="10">
        <f t="shared" si="49"/>
        <v>0</v>
      </c>
      <c r="BG135" s="10">
        <v>4056</v>
      </c>
      <c r="BH135" s="10">
        <f t="shared" si="50"/>
        <v>37472.399999999994</v>
      </c>
      <c r="BI135" s="13">
        <v>132803.28</v>
      </c>
    </row>
    <row r="136" spans="1:61">
      <c r="A136" s="18">
        <v>134</v>
      </c>
      <c r="B136" s="9" t="s">
        <v>211</v>
      </c>
      <c r="C136" s="10">
        <v>5</v>
      </c>
      <c r="D136" s="10">
        <v>535</v>
      </c>
      <c r="E136" s="10">
        <f t="shared" si="40"/>
        <v>2675</v>
      </c>
      <c r="F136" s="10"/>
      <c r="G136" s="10"/>
      <c r="H136" s="10">
        <v>201</v>
      </c>
      <c r="I136" s="10"/>
      <c r="J136" s="10">
        <v>15</v>
      </c>
      <c r="K136" s="10">
        <v>841</v>
      </c>
      <c r="L136" s="10">
        <f t="shared" si="36"/>
        <v>12615</v>
      </c>
      <c r="M136" s="10">
        <v>5</v>
      </c>
      <c r="N136" s="10">
        <v>3.4</v>
      </c>
      <c r="O136" s="10">
        <f>M136*K136</f>
        <v>4205</v>
      </c>
      <c r="P136" s="10"/>
      <c r="Q136" s="10">
        <v>427.6</v>
      </c>
      <c r="R136" s="10">
        <f t="shared" si="37"/>
        <v>0</v>
      </c>
      <c r="S136" s="10"/>
      <c r="T136" s="10">
        <v>1102</v>
      </c>
      <c r="U136" s="10">
        <f t="shared" si="38"/>
        <v>0</v>
      </c>
      <c r="V136" s="10">
        <v>0.5</v>
      </c>
      <c r="W136" s="10">
        <v>427</v>
      </c>
      <c r="X136" s="10">
        <f t="shared" si="51"/>
        <v>213.5</v>
      </c>
      <c r="Y136" s="10"/>
      <c r="Z136" s="10">
        <v>13764</v>
      </c>
      <c r="AA136" s="10">
        <f t="shared" si="39"/>
        <v>0</v>
      </c>
      <c r="AB136" s="10"/>
      <c r="AC136" s="11">
        <v>4056</v>
      </c>
      <c r="AD136" s="10">
        <f t="shared" si="41"/>
        <v>0</v>
      </c>
      <c r="AE136" s="10"/>
      <c r="AF136" s="10">
        <v>12900</v>
      </c>
      <c r="AG136" s="10">
        <f t="shared" si="35"/>
        <v>0</v>
      </c>
      <c r="AH136" s="10">
        <v>1</v>
      </c>
      <c r="AI136" s="10">
        <v>5295</v>
      </c>
      <c r="AJ136" s="10">
        <f t="shared" si="42"/>
        <v>5295</v>
      </c>
      <c r="AK136" s="10">
        <v>1</v>
      </c>
      <c r="AL136" s="10">
        <v>995</v>
      </c>
      <c r="AM136" s="10">
        <f t="shared" si="43"/>
        <v>995</v>
      </c>
      <c r="AN136" s="10"/>
      <c r="AO136" s="10"/>
      <c r="AP136" s="10"/>
      <c r="AQ136" s="10">
        <v>1279</v>
      </c>
      <c r="AR136" s="10">
        <f t="shared" si="44"/>
        <v>0</v>
      </c>
      <c r="AS136" s="10"/>
      <c r="AT136" s="10">
        <v>267</v>
      </c>
      <c r="AU136" s="10">
        <f t="shared" si="45"/>
        <v>0</v>
      </c>
      <c r="AV136" s="10"/>
      <c r="AW136" s="10">
        <v>635</v>
      </c>
      <c r="AX136" s="10">
        <f t="shared" si="46"/>
        <v>0</v>
      </c>
      <c r="AY136" s="10"/>
      <c r="AZ136" s="10">
        <v>674</v>
      </c>
      <c r="BA136" s="10">
        <f t="shared" si="47"/>
        <v>0</v>
      </c>
      <c r="BB136" s="10"/>
      <c r="BC136" s="10">
        <v>55</v>
      </c>
      <c r="BD136" s="10">
        <f t="shared" si="48"/>
        <v>0</v>
      </c>
      <c r="BE136" s="10"/>
      <c r="BF136" s="10">
        <f t="shared" si="49"/>
        <v>0</v>
      </c>
      <c r="BG136" s="10">
        <v>4056</v>
      </c>
      <c r="BH136" s="10">
        <f t="shared" si="50"/>
        <v>25998.5</v>
      </c>
      <c r="BI136" s="13"/>
    </row>
    <row r="137" spans="1:61">
      <c r="A137" s="18">
        <v>135</v>
      </c>
      <c r="B137" s="9" t="s">
        <v>212</v>
      </c>
      <c r="C137" s="10"/>
      <c r="D137" s="10">
        <v>535</v>
      </c>
      <c r="E137" s="10">
        <f t="shared" si="40"/>
        <v>0</v>
      </c>
      <c r="F137" s="10"/>
      <c r="G137" s="10"/>
      <c r="H137" s="10">
        <v>201</v>
      </c>
      <c r="I137" s="10"/>
      <c r="J137" s="10"/>
      <c r="K137" s="10">
        <v>841</v>
      </c>
      <c r="L137" s="10"/>
      <c r="M137" s="10"/>
      <c r="N137" s="10" t="s">
        <v>40</v>
      </c>
      <c r="O137" s="10"/>
      <c r="P137" s="10"/>
      <c r="Q137" s="10">
        <v>427.6</v>
      </c>
      <c r="R137" s="10">
        <f t="shared" si="37"/>
        <v>0</v>
      </c>
      <c r="S137" s="10"/>
      <c r="T137" s="10">
        <v>1102</v>
      </c>
      <c r="U137" s="10">
        <f t="shared" si="38"/>
        <v>0</v>
      </c>
      <c r="V137" s="10">
        <v>0.4</v>
      </c>
      <c r="W137" s="10">
        <v>427</v>
      </c>
      <c r="X137" s="10">
        <f t="shared" si="51"/>
        <v>170.8</v>
      </c>
      <c r="Y137" s="10">
        <v>2</v>
      </c>
      <c r="Z137" s="10">
        <v>13764</v>
      </c>
      <c r="AA137" s="10">
        <f t="shared" si="39"/>
        <v>27528</v>
      </c>
      <c r="AB137" s="10"/>
      <c r="AC137" s="11">
        <v>4056</v>
      </c>
      <c r="AD137" s="10">
        <f t="shared" si="41"/>
        <v>0</v>
      </c>
      <c r="AE137" s="10"/>
      <c r="AF137" s="10">
        <v>12900</v>
      </c>
      <c r="AG137" s="10">
        <f t="shared" si="35"/>
        <v>0</v>
      </c>
      <c r="AH137" s="10">
        <v>1</v>
      </c>
      <c r="AI137" s="10">
        <v>5295</v>
      </c>
      <c r="AJ137" s="10">
        <f t="shared" si="42"/>
        <v>5295</v>
      </c>
      <c r="AK137" s="10"/>
      <c r="AL137" s="10">
        <v>995</v>
      </c>
      <c r="AM137" s="10">
        <f t="shared" si="43"/>
        <v>0</v>
      </c>
      <c r="AN137" s="10"/>
      <c r="AO137" s="10"/>
      <c r="AP137" s="10"/>
      <c r="AQ137" s="10">
        <v>1279</v>
      </c>
      <c r="AR137" s="10">
        <f t="shared" si="44"/>
        <v>0</v>
      </c>
      <c r="AS137" s="10"/>
      <c r="AT137" s="10">
        <v>267</v>
      </c>
      <c r="AU137" s="10">
        <f t="shared" si="45"/>
        <v>0</v>
      </c>
      <c r="AV137" s="10"/>
      <c r="AW137" s="10">
        <v>635</v>
      </c>
      <c r="AX137" s="10">
        <f t="shared" si="46"/>
        <v>0</v>
      </c>
      <c r="AY137" s="10"/>
      <c r="AZ137" s="10">
        <v>674</v>
      </c>
      <c r="BA137" s="10">
        <f t="shared" si="47"/>
        <v>0</v>
      </c>
      <c r="BB137" s="10"/>
      <c r="BC137" s="10">
        <v>55</v>
      </c>
      <c r="BD137" s="10">
        <f t="shared" si="48"/>
        <v>0</v>
      </c>
      <c r="BE137" s="10"/>
      <c r="BF137" s="10">
        <f t="shared" si="49"/>
        <v>0</v>
      </c>
      <c r="BG137" s="10">
        <v>4056</v>
      </c>
      <c r="BH137" s="10">
        <f t="shared" si="50"/>
        <v>32993.800000000003</v>
      </c>
      <c r="BI137" s="13">
        <v>81063.210000000006</v>
      </c>
    </row>
    <row r="138" spans="1:61">
      <c r="A138" s="18">
        <v>136</v>
      </c>
      <c r="B138" s="9" t="s">
        <v>213</v>
      </c>
      <c r="C138" s="10">
        <v>5</v>
      </c>
      <c r="D138" s="10">
        <v>535</v>
      </c>
      <c r="E138" s="10">
        <f t="shared" si="40"/>
        <v>2675</v>
      </c>
      <c r="F138" s="10"/>
      <c r="G138" s="10"/>
      <c r="H138" s="10">
        <v>201</v>
      </c>
      <c r="I138" s="10"/>
      <c r="J138" s="10">
        <v>15</v>
      </c>
      <c r="K138" s="10">
        <v>841</v>
      </c>
      <c r="L138" s="10">
        <f t="shared" si="36"/>
        <v>12615</v>
      </c>
      <c r="M138" s="10">
        <v>5</v>
      </c>
      <c r="N138" s="10">
        <v>1</v>
      </c>
      <c r="O138" s="10">
        <f>M138*K138</f>
        <v>4205</v>
      </c>
      <c r="P138" s="10"/>
      <c r="Q138" s="10">
        <v>427.6</v>
      </c>
      <c r="R138" s="10">
        <f t="shared" si="37"/>
        <v>0</v>
      </c>
      <c r="S138" s="10"/>
      <c r="T138" s="10">
        <v>1102</v>
      </c>
      <c r="U138" s="10">
        <f t="shared" si="38"/>
        <v>0</v>
      </c>
      <c r="V138" s="10">
        <v>0.5</v>
      </c>
      <c r="W138" s="10">
        <v>427</v>
      </c>
      <c r="X138" s="10">
        <f t="shared" si="51"/>
        <v>213.5</v>
      </c>
      <c r="Y138" s="10">
        <v>1</v>
      </c>
      <c r="Z138" s="10">
        <v>13764</v>
      </c>
      <c r="AA138" s="10">
        <f t="shared" si="39"/>
        <v>13764</v>
      </c>
      <c r="AB138" s="10"/>
      <c r="AC138" s="11">
        <v>4056</v>
      </c>
      <c r="AD138" s="10">
        <f t="shared" si="41"/>
        <v>0</v>
      </c>
      <c r="AE138" s="10"/>
      <c r="AF138" s="10">
        <v>12900</v>
      </c>
      <c r="AG138" s="10">
        <f t="shared" si="35"/>
        <v>0</v>
      </c>
      <c r="AH138" s="10">
        <v>1</v>
      </c>
      <c r="AI138" s="10">
        <v>5295</v>
      </c>
      <c r="AJ138" s="10">
        <f t="shared" si="42"/>
        <v>5295</v>
      </c>
      <c r="AK138" s="10">
        <v>1</v>
      </c>
      <c r="AL138" s="10">
        <v>995</v>
      </c>
      <c r="AM138" s="10">
        <f t="shared" si="43"/>
        <v>995</v>
      </c>
      <c r="AN138" s="10"/>
      <c r="AO138" s="10"/>
      <c r="AP138" s="10"/>
      <c r="AQ138" s="10">
        <v>1279</v>
      </c>
      <c r="AR138" s="10">
        <f t="shared" si="44"/>
        <v>0</v>
      </c>
      <c r="AS138" s="10"/>
      <c r="AT138" s="10">
        <v>267</v>
      </c>
      <c r="AU138" s="10">
        <f t="shared" si="45"/>
        <v>0</v>
      </c>
      <c r="AV138" s="10"/>
      <c r="AW138" s="10">
        <v>635</v>
      </c>
      <c r="AX138" s="10">
        <f t="shared" si="46"/>
        <v>0</v>
      </c>
      <c r="AY138" s="10"/>
      <c r="AZ138" s="10">
        <v>674</v>
      </c>
      <c r="BA138" s="10">
        <f t="shared" si="47"/>
        <v>0</v>
      </c>
      <c r="BB138" s="10"/>
      <c r="BC138" s="10">
        <v>55</v>
      </c>
      <c r="BD138" s="10">
        <f t="shared" si="48"/>
        <v>0</v>
      </c>
      <c r="BE138" s="10"/>
      <c r="BF138" s="10">
        <f t="shared" si="49"/>
        <v>0</v>
      </c>
      <c r="BG138" s="10">
        <v>4056</v>
      </c>
      <c r="BH138" s="10">
        <f t="shared" si="50"/>
        <v>39762.5</v>
      </c>
      <c r="BI138" s="13">
        <v>38194.9</v>
      </c>
    </row>
    <row r="139" spans="1:61">
      <c r="A139" s="18">
        <v>137</v>
      </c>
      <c r="B139" s="9" t="s">
        <v>214</v>
      </c>
      <c r="C139" s="10"/>
      <c r="D139" s="10">
        <v>535</v>
      </c>
      <c r="E139" s="10">
        <f t="shared" si="40"/>
        <v>0</v>
      </c>
      <c r="F139" s="10"/>
      <c r="G139" s="10"/>
      <c r="H139" s="10">
        <v>201</v>
      </c>
      <c r="I139" s="10"/>
      <c r="J139" s="10">
        <v>6</v>
      </c>
      <c r="K139" s="10">
        <v>841</v>
      </c>
      <c r="L139" s="10">
        <f t="shared" si="36"/>
        <v>5046</v>
      </c>
      <c r="M139" s="10"/>
      <c r="N139" s="10">
        <v>1</v>
      </c>
      <c r="O139" s="10">
        <f>M139*K139</f>
        <v>0</v>
      </c>
      <c r="P139" s="10"/>
      <c r="Q139" s="10">
        <v>427.6</v>
      </c>
      <c r="R139" s="10">
        <f t="shared" si="37"/>
        <v>0</v>
      </c>
      <c r="S139" s="10"/>
      <c r="T139" s="10">
        <v>1102</v>
      </c>
      <c r="U139" s="10">
        <f t="shared" si="38"/>
        <v>0</v>
      </c>
      <c r="V139" s="10"/>
      <c r="W139" s="10">
        <v>427</v>
      </c>
      <c r="X139" s="10">
        <f t="shared" si="51"/>
        <v>0</v>
      </c>
      <c r="Y139" s="10"/>
      <c r="Z139" s="10">
        <v>13764</v>
      </c>
      <c r="AA139" s="10">
        <f t="shared" si="39"/>
        <v>0</v>
      </c>
      <c r="AB139" s="10"/>
      <c r="AC139" s="11">
        <v>4056</v>
      </c>
      <c r="AD139" s="10">
        <f t="shared" si="41"/>
        <v>0</v>
      </c>
      <c r="AE139" s="10"/>
      <c r="AF139" s="10">
        <v>12900</v>
      </c>
      <c r="AG139" s="10">
        <f t="shared" si="35"/>
        <v>0</v>
      </c>
      <c r="AH139" s="10"/>
      <c r="AI139" s="10">
        <v>5295</v>
      </c>
      <c r="AJ139" s="10">
        <f t="shared" si="42"/>
        <v>0</v>
      </c>
      <c r="AK139" s="10"/>
      <c r="AL139" s="10">
        <v>995</v>
      </c>
      <c r="AM139" s="10">
        <f t="shared" si="43"/>
        <v>0</v>
      </c>
      <c r="AN139" s="10"/>
      <c r="AO139" s="10"/>
      <c r="AP139" s="10"/>
      <c r="AQ139" s="10">
        <v>1279</v>
      </c>
      <c r="AR139" s="10">
        <f t="shared" si="44"/>
        <v>0</v>
      </c>
      <c r="AS139" s="10"/>
      <c r="AT139" s="10">
        <v>267</v>
      </c>
      <c r="AU139" s="10">
        <f t="shared" si="45"/>
        <v>0</v>
      </c>
      <c r="AV139" s="10"/>
      <c r="AW139" s="10">
        <v>635</v>
      </c>
      <c r="AX139" s="10">
        <f t="shared" si="46"/>
        <v>0</v>
      </c>
      <c r="AY139" s="10"/>
      <c r="AZ139" s="10">
        <v>674</v>
      </c>
      <c r="BA139" s="10">
        <f t="shared" si="47"/>
        <v>0</v>
      </c>
      <c r="BB139" s="10"/>
      <c r="BC139" s="10">
        <v>55</v>
      </c>
      <c r="BD139" s="10">
        <f t="shared" si="48"/>
        <v>0</v>
      </c>
      <c r="BE139" s="10"/>
      <c r="BF139" s="10">
        <f t="shared" si="49"/>
        <v>0</v>
      </c>
      <c r="BG139" s="10">
        <v>4056</v>
      </c>
      <c r="BH139" s="10">
        <f t="shared" si="50"/>
        <v>5046</v>
      </c>
      <c r="BI139" s="13">
        <v>27137.86</v>
      </c>
    </row>
    <row r="140" spans="1:61">
      <c r="A140" s="18">
        <v>138</v>
      </c>
      <c r="B140" s="9" t="s">
        <v>215</v>
      </c>
      <c r="C140" s="10"/>
      <c r="D140" s="10">
        <v>535</v>
      </c>
      <c r="E140" s="10">
        <f t="shared" si="40"/>
        <v>0</v>
      </c>
      <c r="F140" s="10"/>
      <c r="G140" s="10"/>
      <c r="H140" s="10">
        <v>201</v>
      </c>
      <c r="I140" s="10"/>
      <c r="J140" s="10">
        <v>16</v>
      </c>
      <c r="K140" s="10">
        <v>841</v>
      </c>
      <c r="L140" s="10">
        <f t="shared" si="36"/>
        <v>13456</v>
      </c>
      <c r="M140" s="10">
        <v>9.5</v>
      </c>
      <c r="N140" s="10" t="s">
        <v>68</v>
      </c>
      <c r="O140" s="10">
        <f>M140*K140</f>
        <v>7989.5</v>
      </c>
      <c r="P140" s="10"/>
      <c r="Q140" s="10">
        <v>427.6</v>
      </c>
      <c r="R140" s="10">
        <f t="shared" si="37"/>
        <v>0</v>
      </c>
      <c r="S140" s="10"/>
      <c r="T140" s="10">
        <v>1102</v>
      </c>
      <c r="U140" s="10">
        <f t="shared" si="38"/>
        <v>0</v>
      </c>
      <c r="V140" s="10"/>
      <c r="W140" s="10">
        <v>427</v>
      </c>
      <c r="X140" s="10">
        <f t="shared" si="51"/>
        <v>0</v>
      </c>
      <c r="Y140" s="10"/>
      <c r="Z140" s="10">
        <v>13764</v>
      </c>
      <c r="AA140" s="10">
        <f t="shared" si="39"/>
        <v>0</v>
      </c>
      <c r="AB140" s="10"/>
      <c r="AC140" s="11">
        <v>4056</v>
      </c>
      <c r="AD140" s="10">
        <f t="shared" si="41"/>
        <v>0</v>
      </c>
      <c r="AE140" s="10"/>
      <c r="AF140" s="10">
        <v>12900</v>
      </c>
      <c r="AG140" s="10">
        <f t="shared" ref="AG140:AG143" si="52">AF140*AE140</f>
        <v>0</v>
      </c>
      <c r="AH140" s="10">
        <v>1</v>
      </c>
      <c r="AI140" s="10">
        <v>5295</v>
      </c>
      <c r="AJ140" s="10">
        <f t="shared" si="42"/>
        <v>5295</v>
      </c>
      <c r="AK140" s="10">
        <v>2</v>
      </c>
      <c r="AL140" s="10">
        <v>995</v>
      </c>
      <c r="AM140" s="10">
        <f t="shared" si="43"/>
        <v>1990</v>
      </c>
      <c r="AN140" s="10"/>
      <c r="AO140" s="10"/>
      <c r="AP140" s="10"/>
      <c r="AQ140" s="10">
        <v>1279</v>
      </c>
      <c r="AR140" s="10">
        <f t="shared" si="44"/>
        <v>0</v>
      </c>
      <c r="AS140" s="10"/>
      <c r="AT140" s="10">
        <v>267</v>
      </c>
      <c r="AU140" s="10">
        <f t="shared" si="45"/>
        <v>0</v>
      </c>
      <c r="AV140" s="10"/>
      <c r="AW140" s="10">
        <v>635</v>
      </c>
      <c r="AX140" s="10">
        <f t="shared" si="46"/>
        <v>0</v>
      </c>
      <c r="AY140" s="10"/>
      <c r="AZ140" s="10">
        <v>674</v>
      </c>
      <c r="BA140" s="10">
        <f t="shared" si="47"/>
        <v>0</v>
      </c>
      <c r="BB140" s="10"/>
      <c r="BC140" s="10">
        <v>55</v>
      </c>
      <c r="BD140" s="10">
        <f t="shared" si="48"/>
        <v>0</v>
      </c>
      <c r="BE140" s="10"/>
      <c r="BF140" s="10">
        <f t="shared" si="49"/>
        <v>0</v>
      </c>
      <c r="BG140" s="10">
        <v>4056</v>
      </c>
      <c r="BH140" s="10">
        <f t="shared" si="50"/>
        <v>28730.5</v>
      </c>
      <c r="BI140" s="13">
        <v>171318.85</v>
      </c>
    </row>
    <row r="141" spans="1:61">
      <c r="A141" s="18">
        <v>139</v>
      </c>
      <c r="B141" s="28" t="s">
        <v>216</v>
      </c>
      <c r="C141" s="10">
        <v>5</v>
      </c>
      <c r="D141" s="10">
        <v>535</v>
      </c>
      <c r="E141" s="10">
        <f t="shared" si="40"/>
        <v>2675</v>
      </c>
      <c r="F141" s="10"/>
      <c r="G141" s="10"/>
      <c r="H141" s="10">
        <v>201</v>
      </c>
      <c r="I141" s="10"/>
      <c r="J141" s="10"/>
      <c r="K141" s="10">
        <v>841</v>
      </c>
      <c r="L141" s="10"/>
      <c r="M141" s="10"/>
      <c r="N141" s="10"/>
      <c r="O141" s="10"/>
      <c r="P141" s="10"/>
      <c r="Q141" s="10">
        <v>427.6</v>
      </c>
      <c r="R141" s="10">
        <f t="shared" si="37"/>
        <v>0</v>
      </c>
      <c r="S141" s="10"/>
      <c r="T141" s="10">
        <v>1102</v>
      </c>
      <c r="U141" s="10">
        <f t="shared" si="38"/>
        <v>0</v>
      </c>
      <c r="V141" s="10"/>
      <c r="W141" s="10">
        <v>427</v>
      </c>
      <c r="X141" s="10">
        <f t="shared" si="51"/>
        <v>0</v>
      </c>
      <c r="Y141" s="10"/>
      <c r="Z141" s="10">
        <v>13764</v>
      </c>
      <c r="AA141" s="10">
        <f t="shared" si="39"/>
        <v>0</v>
      </c>
      <c r="AB141" s="10"/>
      <c r="AC141" s="11">
        <v>4056</v>
      </c>
      <c r="AD141" s="10">
        <f t="shared" si="41"/>
        <v>0</v>
      </c>
      <c r="AE141" s="10"/>
      <c r="AF141" s="10">
        <v>12900</v>
      </c>
      <c r="AG141" s="10">
        <f t="shared" si="52"/>
        <v>0</v>
      </c>
      <c r="AH141" s="10"/>
      <c r="AI141" s="10">
        <v>5295</v>
      </c>
      <c r="AJ141" s="10">
        <f t="shared" si="42"/>
        <v>0</v>
      </c>
      <c r="AK141" s="10"/>
      <c r="AL141" s="10">
        <v>995</v>
      </c>
      <c r="AM141" s="10">
        <f t="shared" si="43"/>
        <v>0</v>
      </c>
      <c r="AN141" s="10"/>
      <c r="AO141" s="10"/>
      <c r="AP141" s="10"/>
      <c r="AQ141" s="10">
        <v>1279</v>
      </c>
      <c r="AR141" s="10">
        <f t="shared" si="44"/>
        <v>0</v>
      </c>
      <c r="AS141" s="10">
        <v>4</v>
      </c>
      <c r="AT141" s="10">
        <v>267</v>
      </c>
      <c r="AU141" s="10">
        <f t="shared" si="45"/>
        <v>1068</v>
      </c>
      <c r="AV141" s="10">
        <v>1</v>
      </c>
      <c r="AW141" s="10">
        <v>635</v>
      </c>
      <c r="AX141" s="10">
        <f t="shared" si="46"/>
        <v>635</v>
      </c>
      <c r="AY141" s="10"/>
      <c r="AZ141" s="10">
        <v>674</v>
      </c>
      <c r="BA141" s="10">
        <f t="shared" si="47"/>
        <v>0</v>
      </c>
      <c r="BB141" s="10"/>
      <c r="BC141" s="10">
        <v>55</v>
      </c>
      <c r="BD141" s="10">
        <f t="shared" si="48"/>
        <v>0</v>
      </c>
      <c r="BE141" s="10"/>
      <c r="BF141" s="10">
        <f t="shared" si="49"/>
        <v>0</v>
      </c>
      <c r="BG141" s="10">
        <v>4056</v>
      </c>
      <c r="BH141" s="10">
        <f t="shared" si="50"/>
        <v>4378</v>
      </c>
      <c r="BI141" s="13">
        <v>33759.019999999997</v>
      </c>
    </row>
    <row r="142" spans="1:61">
      <c r="A142" s="18">
        <v>140</v>
      </c>
      <c r="B142" s="28" t="s">
        <v>217</v>
      </c>
      <c r="C142" s="10"/>
      <c r="D142" s="10">
        <v>535</v>
      </c>
      <c r="E142" s="10">
        <f t="shared" si="40"/>
        <v>0</v>
      </c>
      <c r="F142" s="10"/>
      <c r="G142" s="10"/>
      <c r="H142" s="10">
        <v>201</v>
      </c>
      <c r="I142" s="10"/>
      <c r="J142" s="10">
        <v>8</v>
      </c>
      <c r="K142" s="10">
        <v>841</v>
      </c>
      <c r="L142" s="10">
        <f t="shared" si="36"/>
        <v>6728</v>
      </c>
      <c r="M142" s="10">
        <v>8</v>
      </c>
      <c r="N142" s="10" t="s">
        <v>68</v>
      </c>
      <c r="O142" s="10">
        <f>M142*K142</f>
        <v>6728</v>
      </c>
      <c r="P142" s="10">
        <v>1</v>
      </c>
      <c r="Q142" s="10">
        <v>427.6</v>
      </c>
      <c r="R142" s="10">
        <f t="shared" si="37"/>
        <v>427.6</v>
      </c>
      <c r="S142" s="10"/>
      <c r="T142" s="10">
        <v>1102</v>
      </c>
      <c r="U142" s="10">
        <f t="shared" si="38"/>
        <v>0</v>
      </c>
      <c r="V142" s="10"/>
      <c r="W142" s="10">
        <v>427</v>
      </c>
      <c r="X142" s="10">
        <f t="shared" si="51"/>
        <v>0</v>
      </c>
      <c r="Y142" s="10">
        <v>3</v>
      </c>
      <c r="Z142" s="10">
        <v>13764</v>
      </c>
      <c r="AA142" s="10">
        <f t="shared" si="39"/>
        <v>41292</v>
      </c>
      <c r="AB142" s="10"/>
      <c r="AC142" s="11">
        <v>4056</v>
      </c>
      <c r="AD142" s="10">
        <f t="shared" si="41"/>
        <v>0</v>
      </c>
      <c r="AE142" s="10"/>
      <c r="AF142" s="10">
        <v>12900</v>
      </c>
      <c r="AG142" s="10">
        <f t="shared" si="52"/>
        <v>0</v>
      </c>
      <c r="AH142" s="10"/>
      <c r="AI142" s="10">
        <v>5295</v>
      </c>
      <c r="AJ142" s="10">
        <f t="shared" si="42"/>
        <v>0</v>
      </c>
      <c r="AK142" s="10"/>
      <c r="AL142" s="10">
        <v>995</v>
      </c>
      <c r="AM142" s="10">
        <f t="shared" si="43"/>
        <v>0</v>
      </c>
      <c r="AN142" s="10"/>
      <c r="AO142" s="10"/>
      <c r="AP142" s="10"/>
      <c r="AQ142" s="10">
        <v>1279</v>
      </c>
      <c r="AR142" s="10">
        <f t="shared" si="44"/>
        <v>0</v>
      </c>
      <c r="AS142" s="10"/>
      <c r="AT142" s="10">
        <v>267</v>
      </c>
      <c r="AU142" s="10">
        <f t="shared" si="45"/>
        <v>0</v>
      </c>
      <c r="AV142" s="10"/>
      <c r="AW142" s="10">
        <v>635</v>
      </c>
      <c r="AX142" s="10">
        <f t="shared" si="46"/>
        <v>0</v>
      </c>
      <c r="AY142" s="10"/>
      <c r="AZ142" s="10">
        <v>674</v>
      </c>
      <c r="BA142" s="10">
        <f t="shared" si="47"/>
        <v>0</v>
      </c>
      <c r="BB142" s="10"/>
      <c r="BC142" s="10">
        <v>55</v>
      </c>
      <c r="BD142" s="10">
        <f t="shared" si="48"/>
        <v>0</v>
      </c>
      <c r="BE142" s="10"/>
      <c r="BF142" s="10">
        <f t="shared" si="49"/>
        <v>0</v>
      </c>
      <c r="BG142" s="10">
        <v>4056</v>
      </c>
      <c r="BH142" s="10">
        <f t="shared" si="50"/>
        <v>55175.6</v>
      </c>
      <c r="BI142" s="13">
        <v>106668.99</v>
      </c>
    </row>
    <row r="143" spans="1:61">
      <c r="A143" s="18">
        <v>141</v>
      </c>
      <c r="B143" s="9" t="s">
        <v>218</v>
      </c>
      <c r="C143" s="10"/>
      <c r="D143" s="10">
        <v>535</v>
      </c>
      <c r="E143" s="10">
        <f t="shared" si="40"/>
        <v>0</v>
      </c>
      <c r="F143" s="10"/>
      <c r="G143" s="10"/>
      <c r="H143" s="10">
        <v>201</v>
      </c>
      <c r="I143" s="10"/>
      <c r="J143" s="10">
        <v>2</v>
      </c>
      <c r="K143" s="10">
        <v>841</v>
      </c>
      <c r="L143" s="10">
        <f t="shared" si="36"/>
        <v>1682</v>
      </c>
      <c r="M143" s="10">
        <v>4.5</v>
      </c>
      <c r="N143" s="10">
        <v>1.2</v>
      </c>
      <c r="O143" s="10">
        <f>M143*K143</f>
        <v>3784.5</v>
      </c>
      <c r="P143" s="10">
        <v>2</v>
      </c>
      <c r="Q143" s="10">
        <v>427.6</v>
      </c>
      <c r="R143" s="10">
        <f t="shared" si="37"/>
        <v>855.2</v>
      </c>
      <c r="S143" s="10"/>
      <c r="T143" s="10">
        <v>1102</v>
      </c>
      <c r="U143" s="10">
        <f t="shared" si="38"/>
        <v>0</v>
      </c>
      <c r="V143" s="10"/>
      <c r="W143" s="10">
        <v>427</v>
      </c>
      <c r="X143" s="10">
        <f t="shared" si="51"/>
        <v>0</v>
      </c>
      <c r="Y143" s="10"/>
      <c r="Z143" s="10">
        <v>13764</v>
      </c>
      <c r="AA143" s="10">
        <f t="shared" si="39"/>
        <v>0</v>
      </c>
      <c r="AB143" s="10"/>
      <c r="AC143" s="11">
        <v>4056</v>
      </c>
      <c r="AD143" s="10">
        <f t="shared" si="41"/>
        <v>0</v>
      </c>
      <c r="AE143" s="10"/>
      <c r="AF143" s="10">
        <v>12900</v>
      </c>
      <c r="AG143" s="10">
        <f t="shared" si="52"/>
        <v>0</v>
      </c>
      <c r="AH143" s="10">
        <v>1</v>
      </c>
      <c r="AI143" s="10">
        <v>5295</v>
      </c>
      <c r="AJ143" s="10">
        <f t="shared" si="42"/>
        <v>5295</v>
      </c>
      <c r="AK143" s="10"/>
      <c r="AL143" s="10">
        <v>995</v>
      </c>
      <c r="AM143" s="10">
        <f t="shared" si="43"/>
        <v>0</v>
      </c>
      <c r="AN143" s="10"/>
      <c r="AO143" s="10"/>
      <c r="AP143" s="10"/>
      <c r="AQ143" s="10">
        <v>1279</v>
      </c>
      <c r="AR143" s="10">
        <f t="shared" si="44"/>
        <v>0</v>
      </c>
      <c r="AS143" s="10"/>
      <c r="AT143" s="10">
        <v>267</v>
      </c>
      <c r="AU143" s="10">
        <f t="shared" si="45"/>
        <v>0</v>
      </c>
      <c r="AV143" s="10"/>
      <c r="AW143" s="10">
        <v>635</v>
      </c>
      <c r="AX143" s="10">
        <f t="shared" si="46"/>
        <v>0</v>
      </c>
      <c r="AY143" s="10"/>
      <c r="AZ143" s="10">
        <v>674</v>
      </c>
      <c r="BA143" s="10">
        <f t="shared" si="47"/>
        <v>0</v>
      </c>
      <c r="BB143" s="10"/>
      <c r="BC143" s="10">
        <v>55</v>
      </c>
      <c r="BD143" s="10">
        <f t="shared" si="48"/>
        <v>0</v>
      </c>
      <c r="BE143" s="10"/>
      <c r="BF143" s="10">
        <f t="shared" si="49"/>
        <v>0</v>
      </c>
      <c r="BG143" s="10">
        <v>4056</v>
      </c>
      <c r="BH143" s="10">
        <f t="shared" si="50"/>
        <v>11616.7</v>
      </c>
      <c r="BI143" s="13">
        <v>78794.789999999994</v>
      </c>
    </row>
    <row r="144" spans="1:61">
      <c r="A144" s="18">
        <v>142</v>
      </c>
      <c r="B144" s="9" t="s">
        <v>219</v>
      </c>
      <c r="C144" s="10"/>
      <c r="D144" s="10">
        <v>535</v>
      </c>
      <c r="E144" s="10">
        <f t="shared" si="40"/>
        <v>0</v>
      </c>
      <c r="F144" s="10"/>
      <c r="G144" s="10"/>
      <c r="H144" s="10">
        <v>201</v>
      </c>
      <c r="I144" s="10"/>
      <c r="J144" s="10">
        <v>8</v>
      </c>
      <c r="K144" s="10">
        <v>841</v>
      </c>
      <c r="L144" s="10">
        <f t="shared" si="36"/>
        <v>6728</v>
      </c>
      <c r="M144" s="10"/>
      <c r="N144" s="10"/>
      <c r="O144" s="10"/>
      <c r="P144" s="10"/>
      <c r="Q144" s="10">
        <v>427.6</v>
      </c>
      <c r="R144" s="10">
        <f t="shared" si="37"/>
        <v>0</v>
      </c>
      <c r="S144" s="10"/>
      <c r="T144" s="10">
        <v>1102</v>
      </c>
      <c r="U144" s="10"/>
      <c r="V144" s="10"/>
      <c r="W144" s="10">
        <v>427</v>
      </c>
      <c r="X144" s="10">
        <f t="shared" si="51"/>
        <v>0</v>
      </c>
      <c r="Y144" s="10">
        <v>2</v>
      </c>
      <c r="Z144" s="10">
        <v>13764</v>
      </c>
      <c r="AA144" s="10">
        <f t="shared" si="39"/>
        <v>27528</v>
      </c>
      <c r="AB144" s="10"/>
      <c r="AC144" s="11">
        <v>4056</v>
      </c>
      <c r="AD144" s="10">
        <f t="shared" si="41"/>
        <v>0</v>
      </c>
      <c r="AE144" s="10"/>
      <c r="AF144" s="10">
        <v>12900</v>
      </c>
      <c r="AG144" s="10">
        <f>AF144*AE144</f>
        <v>0</v>
      </c>
      <c r="AH144" s="10"/>
      <c r="AI144" s="10">
        <v>5295</v>
      </c>
      <c r="AJ144" s="10">
        <f t="shared" si="42"/>
        <v>0</v>
      </c>
      <c r="AK144" s="10">
        <v>1</v>
      </c>
      <c r="AL144" s="10">
        <v>995</v>
      </c>
      <c r="AM144" s="10">
        <f t="shared" si="43"/>
        <v>995</v>
      </c>
      <c r="AN144" s="10"/>
      <c r="AO144" s="10"/>
      <c r="AP144" s="10"/>
      <c r="AQ144" s="10">
        <v>1279</v>
      </c>
      <c r="AR144" s="10">
        <f>AQ144*AN144</f>
        <v>0</v>
      </c>
      <c r="AS144" s="10"/>
      <c r="AT144" s="10">
        <v>267</v>
      </c>
      <c r="AU144" s="10">
        <f>AT144*AS144</f>
        <v>0</v>
      </c>
      <c r="AV144" s="10"/>
      <c r="AW144" s="10">
        <v>635</v>
      </c>
      <c r="AX144" s="10">
        <f>AW144*AV144</f>
        <v>0</v>
      </c>
      <c r="AY144" s="10"/>
      <c r="AZ144" s="10">
        <v>674</v>
      </c>
      <c r="BA144" s="10">
        <f>AZ144*AY144</f>
        <v>0</v>
      </c>
      <c r="BB144" s="10"/>
      <c r="BC144" s="10">
        <v>55</v>
      </c>
      <c r="BD144" s="10">
        <f>BC144*BB144</f>
        <v>0</v>
      </c>
      <c r="BE144" s="10"/>
      <c r="BF144" s="10">
        <f t="shared" si="49"/>
        <v>0</v>
      </c>
      <c r="BG144" s="10">
        <v>4056</v>
      </c>
      <c r="BH144" s="10">
        <f t="shared" si="50"/>
        <v>35251</v>
      </c>
      <c r="BI144" s="13">
        <v>67565.539999999994</v>
      </c>
    </row>
    <row r="145" spans="1:61">
      <c r="A145" s="18">
        <v>143</v>
      </c>
      <c r="B145" s="9" t="s">
        <v>220</v>
      </c>
      <c r="C145" s="10"/>
      <c r="D145" s="10">
        <v>535</v>
      </c>
      <c r="E145" s="10">
        <f t="shared" si="40"/>
        <v>0</v>
      </c>
      <c r="F145" s="10"/>
      <c r="G145" s="10"/>
      <c r="H145" s="10">
        <v>201</v>
      </c>
      <c r="I145" s="10"/>
      <c r="J145" s="10">
        <v>7</v>
      </c>
      <c r="K145" s="10">
        <v>841</v>
      </c>
      <c r="L145" s="10">
        <f t="shared" si="36"/>
        <v>5887</v>
      </c>
      <c r="M145" s="10">
        <v>5</v>
      </c>
      <c r="N145" s="10"/>
      <c r="O145" s="10">
        <f>M145*K145</f>
        <v>4205</v>
      </c>
      <c r="P145" s="10">
        <v>1</v>
      </c>
      <c r="Q145" s="10">
        <v>427.6</v>
      </c>
      <c r="R145" s="10">
        <f t="shared" si="37"/>
        <v>427.6</v>
      </c>
      <c r="S145" s="10"/>
      <c r="T145" s="10">
        <v>1102</v>
      </c>
      <c r="U145" s="10"/>
      <c r="V145" s="10"/>
      <c r="W145" s="10">
        <v>427</v>
      </c>
      <c r="X145" s="10">
        <f t="shared" si="51"/>
        <v>0</v>
      </c>
      <c r="Y145" s="10"/>
      <c r="Z145" s="10">
        <v>13764</v>
      </c>
      <c r="AA145" s="10">
        <f t="shared" si="39"/>
        <v>0</v>
      </c>
      <c r="AB145" s="10"/>
      <c r="AC145" s="11">
        <v>4056</v>
      </c>
      <c r="AD145" s="10">
        <f t="shared" si="41"/>
        <v>0</v>
      </c>
      <c r="AE145" s="10"/>
      <c r="AF145" s="10">
        <v>12900</v>
      </c>
      <c r="AG145" s="10">
        <f>AF145*AE145</f>
        <v>0</v>
      </c>
      <c r="AH145" s="10"/>
      <c r="AI145" s="10">
        <v>5295</v>
      </c>
      <c r="AJ145" s="10">
        <f t="shared" si="42"/>
        <v>0</v>
      </c>
      <c r="AK145" s="10"/>
      <c r="AL145" s="10">
        <v>995</v>
      </c>
      <c r="AM145" s="10">
        <f t="shared" si="43"/>
        <v>0</v>
      </c>
      <c r="AN145" s="10"/>
      <c r="AO145" s="10"/>
      <c r="AP145" s="10"/>
      <c r="AQ145" s="10">
        <v>1279</v>
      </c>
      <c r="AR145" s="10">
        <f>AQ145*AN145</f>
        <v>0</v>
      </c>
      <c r="AS145" s="10"/>
      <c r="AT145" s="10">
        <v>267</v>
      </c>
      <c r="AU145" s="10">
        <f>AT145*AS145</f>
        <v>0</v>
      </c>
      <c r="AV145" s="10"/>
      <c r="AW145" s="10">
        <v>635</v>
      </c>
      <c r="AX145" s="10">
        <f>AW145*AV145</f>
        <v>0</v>
      </c>
      <c r="AY145" s="10"/>
      <c r="AZ145" s="10">
        <v>674</v>
      </c>
      <c r="BA145" s="10">
        <f>AZ145*AY145</f>
        <v>0</v>
      </c>
      <c r="BB145" s="10"/>
      <c r="BC145" s="10">
        <v>55</v>
      </c>
      <c r="BD145" s="10">
        <f>BC145*BB145</f>
        <v>0</v>
      </c>
      <c r="BE145" s="10"/>
      <c r="BF145" s="10">
        <f t="shared" si="49"/>
        <v>0</v>
      </c>
      <c r="BG145" s="10">
        <v>4056</v>
      </c>
      <c r="BH145" s="10">
        <f t="shared" si="50"/>
        <v>10519.6</v>
      </c>
      <c r="BI145" s="13">
        <v>39655.71</v>
      </c>
    </row>
    <row r="146" spans="1:61">
      <c r="A146" s="18">
        <v>144</v>
      </c>
      <c r="B146" s="9" t="s">
        <v>221</v>
      </c>
      <c r="C146" s="10"/>
      <c r="D146" s="10">
        <v>535</v>
      </c>
      <c r="E146" s="10">
        <f t="shared" si="40"/>
        <v>0</v>
      </c>
      <c r="F146" s="10"/>
      <c r="G146" s="10"/>
      <c r="H146" s="10">
        <v>201</v>
      </c>
      <c r="I146" s="10"/>
      <c r="J146" s="10">
        <v>35</v>
      </c>
      <c r="K146" s="10">
        <v>841</v>
      </c>
      <c r="L146" s="10">
        <f t="shared" si="36"/>
        <v>29435</v>
      </c>
      <c r="M146" s="10"/>
      <c r="N146" s="10">
        <v>1.2</v>
      </c>
      <c r="O146" s="10"/>
      <c r="P146" s="10"/>
      <c r="Q146" s="10">
        <v>427.6</v>
      </c>
      <c r="R146" s="10"/>
      <c r="S146" s="10"/>
      <c r="T146" s="10">
        <v>1102</v>
      </c>
      <c r="U146" s="10"/>
      <c r="V146" s="10">
        <v>0.5</v>
      </c>
      <c r="W146" s="10">
        <v>427</v>
      </c>
      <c r="X146" s="10">
        <f t="shared" si="51"/>
        <v>213.5</v>
      </c>
      <c r="Y146" s="10"/>
      <c r="Z146" s="10">
        <v>13764</v>
      </c>
      <c r="AA146" s="10">
        <f t="shared" si="39"/>
        <v>0</v>
      </c>
      <c r="AB146" s="10"/>
      <c r="AC146" s="11">
        <v>4056</v>
      </c>
      <c r="AD146" s="10">
        <f t="shared" si="41"/>
        <v>0</v>
      </c>
      <c r="AE146" s="10"/>
      <c r="AF146" s="10">
        <v>12900</v>
      </c>
      <c r="AG146" s="10">
        <f>AF146*AE146</f>
        <v>0</v>
      </c>
      <c r="AH146" s="10">
        <v>1</v>
      </c>
      <c r="AI146" s="10">
        <v>5295</v>
      </c>
      <c r="AJ146" s="10">
        <f t="shared" si="42"/>
        <v>5295</v>
      </c>
      <c r="AK146" s="10">
        <v>1</v>
      </c>
      <c r="AL146" s="10">
        <v>995</v>
      </c>
      <c r="AM146" s="10">
        <f t="shared" si="43"/>
        <v>995</v>
      </c>
      <c r="AN146" s="10"/>
      <c r="AO146" s="10"/>
      <c r="AP146" s="10"/>
      <c r="AQ146" s="10">
        <v>1279</v>
      </c>
      <c r="AR146" s="10">
        <f>AQ146*AN146</f>
        <v>0</v>
      </c>
      <c r="AS146" s="10"/>
      <c r="AT146" s="10">
        <v>267</v>
      </c>
      <c r="AU146" s="10">
        <f>AT146*AS146</f>
        <v>0</v>
      </c>
      <c r="AV146" s="10"/>
      <c r="AW146" s="10">
        <v>635</v>
      </c>
      <c r="AX146" s="10">
        <f>AW146*AV146</f>
        <v>0</v>
      </c>
      <c r="AY146" s="10">
        <v>1</v>
      </c>
      <c r="AZ146" s="10">
        <v>674</v>
      </c>
      <c r="BA146" s="10">
        <f>AZ146*AY146</f>
        <v>674</v>
      </c>
      <c r="BB146" s="10"/>
      <c r="BC146" s="10">
        <v>55</v>
      </c>
      <c r="BD146" s="10">
        <f>BC146*BB146</f>
        <v>0</v>
      </c>
      <c r="BE146" s="10"/>
      <c r="BF146" s="10">
        <f t="shared" si="49"/>
        <v>0</v>
      </c>
      <c r="BG146" s="10">
        <v>4056</v>
      </c>
      <c r="BH146" s="10">
        <f t="shared" si="50"/>
        <v>36612.5</v>
      </c>
      <c r="BI146" s="13">
        <v>122963.58</v>
      </c>
    </row>
    <row r="147" spans="1:61">
      <c r="A147" s="18">
        <v>145</v>
      </c>
      <c r="B147" s="9" t="s">
        <v>222</v>
      </c>
      <c r="C147" s="10"/>
      <c r="D147" s="10">
        <v>535</v>
      </c>
      <c r="E147" s="10">
        <f t="shared" si="40"/>
        <v>0</v>
      </c>
      <c r="F147" s="10">
        <v>2</v>
      </c>
      <c r="G147" s="10"/>
      <c r="H147" s="10">
        <v>201</v>
      </c>
      <c r="I147" s="10">
        <f>H147*F147</f>
        <v>402</v>
      </c>
      <c r="J147" s="10">
        <v>0.5</v>
      </c>
      <c r="K147" s="10">
        <v>841</v>
      </c>
      <c r="L147" s="10">
        <f t="shared" si="36"/>
        <v>420.5</v>
      </c>
      <c r="M147" s="10"/>
      <c r="N147" s="10"/>
      <c r="O147" s="10"/>
      <c r="P147" s="10"/>
      <c r="Q147" s="10">
        <v>427.6</v>
      </c>
      <c r="R147" s="10"/>
      <c r="S147" s="10"/>
      <c r="T147" s="10">
        <v>1102</v>
      </c>
      <c r="U147" s="10"/>
      <c r="V147" s="10">
        <v>0.6</v>
      </c>
      <c r="W147" s="10">
        <v>427</v>
      </c>
      <c r="X147" s="10">
        <f t="shared" si="51"/>
        <v>256.2</v>
      </c>
      <c r="Y147" s="10">
        <v>2</v>
      </c>
      <c r="Z147" s="10">
        <v>13764</v>
      </c>
      <c r="AA147" s="10">
        <f t="shared" si="39"/>
        <v>27528</v>
      </c>
      <c r="AB147" s="10"/>
      <c r="AC147" s="11">
        <v>4056</v>
      </c>
      <c r="AD147" s="10">
        <f t="shared" si="41"/>
        <v>0</v>
      </c>
      <c r="AE147" s="10"/>
      <c r="AF147" s="10">
        <v>12900</v>
      </c>
      <c r="AG147" s="10">
        <f>AF147*AE147</f>
        <v>0</v>
      </c>
      <c r="AH147" s="10">
        <v>1</v>
      </c>
      <c r="AI147" s="10">
        <v>5295</v>
      </c>
      <c r="AJ147" s="10">
        <f t="shared" si="42"/>
        <v>5295</v>
      </c>
      <c r="AK147" s="10">
        <v>1</v>
      </c>
      <c r="AL147" s="10">
        <v>995</v>
      </c>
      <c r="AM147" s="10">
        <f t="shared" si="43"/>
        <v>995</v>
      </c>
      <c r="AN147" s="10"/>
      <c r="AO147" s="10"/>
      <c r="AP147" s="10"/>
      <c r="AQ147" s="10">
        <v>1279</v>
      </c>
      <c r="AR147" s="10">
        <f>AQ147*AN147</f>
        <v>0</v>
      </c>
      <c r="AS147" s="10"/>
      <c r="AT147" s="10">
        <v>267</v>
      </c>
      <c r="AU147" s="10">
        <f>AT147*AS147</f>
        <v>0</v>
      </c>
      <c r="AV147" s="10"/>
      <c r="AW147" s="10">
        <v>635</v>
      </c>
      <c r="AX147" s="10">
        <f>AW147*AV147</f>
        <v>0</v>
      </c>
      <c r="AY147" s="10"/>
      <c r="AZ147" s="10">
        <v>674</v>
      </c>
      <c r="BA147" s="10">
        <f>AZ147*AY147</f>
        <v>0</v>
      </c>
      <c r="BB147" s="10"/>
      <c r="BC147" s="10">
        <v>55</v>
      </c>
      <c r="BD147" s="10">
        <f>BC147*BB147</f>
        <v>0</v>
      </c>
      <c r="BE147" s="10"/>
      <c r="BF147" s="10">
        <f t="shared" si="49"/>
        <v>0</v>
      </c>
      <c r="BG147" s="10">
        <v>4056</v>
      </c>
      <c r="BH147" s="10">
        <f t="shared" si="50"/>
        <v>34896.699999999997</v>
      </c>
      <c r="BI147" s="13">
        <v>95398.17</v>
      </c>
    </row>
    <row r="148" spans="1:61">
      <c r="A148" s="18">
        <v>146</v>
      </c>
      <c r="B148" s="9" t="s">
        <v>223</v>
      </c>
      <c r="C148" s="10"/>
      <c r="D148" s="10">
        <v>535</v>
      </c>
      <c r="E148" s="10">
        <f t="shared" si="40"/>
        <v>0</v>
      </c>
      <c r="F148" s="10"/>
      <c r="G148" s="10"/>
      <c r="H148" s="10">
        <v>201</v>
      </c>
      <c r="I148" s="10"/>
      <c r="J148" s="10">
        <v>8</v>
      </c>
      <c r="K148" s="10">
        <v>841</v>
      </c>
      <c r="L148" s="10">
        <f t="shared" si="36"/>
        <v>6728</v>
      </c>
      <c r="M148" s="10"/>
      <c r="N148" s="10"/>
      <c r="O148" s="10"/>
      <c r="P148" s="10"/>
      <c r="Q148" s="10">
        <v>427.6</v>
      </c>
      <c r="R148" s="10"/>
      <c r="S148" s="10"/>
      <c r="T148" s="10">
        <v>1102</v>
      </c>
      <c r="U148" s="10"/>
      <c r="V148" s="10">
        <v>0.4</v>
      </c>
      <c r="W148" s="10">
        <v>427</v>
      </c>
      <c r="X148" s="10">
        <f t="shared" si="51"/>
        <v>170.8</v>
      </c>
      <c r="Y148" s="10"/>
      <c r="Z148" s="10">
        <v>13764</v>
      </c>
      <c r="AA148" s="10"/>
      <c r="AB148" s="10"/>
      <c r="AC148" s="11">
        <v>4056</v>
      </c>
      <c r="AD148" s="10"/>
      <c r="AE148" s="10"/>
      <c r="AF148" s="10">
        <v>12900</v>
      </c>
      <c r="AG148" s="10"/>
      <c r="AH148" s="10"/>
      <c r="AI148" s="10">
        <v>5295</v>
      </c>
      <c r="AJ148" s="10"/>
      <c r="AK148" s="10">
        <v>1</v>
      </c>
      <c r="AL148" s="10">
        <v>995</v>
      </c>
      <c r="AM148" s="10">
        <f t="shared" si="43"/>
        <v>995</v>
      </c>
      <c r="AN148" s="10"/>
      <c r="AO148" s="10"/>
      <c r="AP148" s="10">
        <v>1.2</v>
      </c>
      <c r="AQ148" s="10">
        <v>1279</v>
      </c>
      <c r="AR148" s="10"/>
      <c r="AS148" s="10"/>
      <c r="AT148" s="10">
        <v>267</v>
      </c>
      <c r="AU148" s="10"/>
      <c r="AV148" s="10"/>
      <c r="AW148" s="10">
        <v>635</v>
      </c>
      <c r="AX148" s="10"/>
      <c r="AY148" s="10"/>
      <c r="AZ148" s="10">
        <v>674</v>
      </c>
      <c r="BA148" s="10"/>
      <c r="BB148" s="10"/>
      <c r="BC148" s="10">
        <v>55</v>
      </c>
      <c r="BD148" s="10"/>
      <c r="BE148" s="10"/>
      <c r="BF148" s="10">
        <f t="shared" si="49"/>
        <v>0</v>
      </c>
      <c r="BG148" s="10">
        <v>4056</v>
      </c>
      <c r="BH148" s="10">
        <f t="shared" si="50"/>
        <v>7893.8</v>
      </c>
      <c r="BI148" s="13">
        <v>41769.730000000003</v>
      </c>
    </row>
    <row r="149" spans="1:61">
      <c r="A149" s="18">
        <v>147</v>
      </c>
      <c r="B149" s="9" t="s">
        <v>224</v>
      </c>
      <c r="C149" s="10"/>
      <c r="D149" s="10">
        <v>535</v>
      </c>
      <c r="E149" s="10">
        <f t="shared" si="40"/>
        <v>0</v>
      </c>
      <c r="F149" s="10">
        <v>15</v>
      </c>
      <c r="G149" s="10">
        <v>1</v>
      </c>
      <c r="H149" s="10">
        <v>201</v>
      </c>
      <c r="I149" s="10">
        <f>H149*F149</f>
        <v>3015</v>
      </c>
      <c r="J149" s="10">
        <v>20</v>
      </c>
      <c r="K149" s="10">
        <v>841</v>
      </c>
      <c r="L149" s="10">
        <f t="shared" si="36"/>
        <v>16820</v>
      </c>
      <c r="M149" s="10">
        <v>5</v>
      </c>
      <c r="N149" s="10">
        <v>1</v>
      </c>
      <c r="O149" s="10">
        <f>M149*K149</f>
        <v>4205</v>
      </c>
      <c r="P149" s="10"/>
      <c r="Q149" s="10">
        <v>427.6</v>
      </c>
      <c r="R149" s="10"/>
      <c r="S149" s="10"/>
      <c r="T149" s="10">
        <v>1102</v>
      </c>
      <c r="U149" s="10"/>
      <c r="V149" s="10"/>
      <c r="W149" s="10">
        <v>427</v>
      </c>
      <c r="X149" s="10"/>
      <c r="Y149" s="10"/>
      <c r="Z149" s="10">
        <v>13764</v>
      </c>
      <c r="AA149" s="10"/>
      <c r="AB149" s="10"/>
      <c r="AC149" s="11">
        <v>4056</v>
      </c>
      <c r="AD149" s="10"/>
      <c r="AE149" s="10"/>
      <c r="AF149" s="10">
        <v>12900</v>
      </c>
      <c r="AG149" s="10"/>
      <c r="AH149" s="10"/>
      <c r="AI149" s="10">
        <v>5295</v>
      </c>
      <c r="AJ149" s="10"/>
      <c r="AK149" s="10">
        <v>0.5</v>
      </c>
      <c r="AL149" s="10">
        <v>995</v>
      </c>
      <c r="AM149" s="10">
        <f t="shared" si="43"/>
        <v>497.5</v>
      </c>
      <c r="AN149" s="10"/>
      <c r="AO149" s="10"/>
      <c r="AP149" s="10"/>
      <c r="AQ149" s="10">
        <v>1279</v>
      </c>
      <c r="AR149" s="10"/>
      <c r="AS149" s="10"/>
      <c r="AT149" s="10">
        <v>267</v>
      </c>
      <c r="AU149" s="10"/>
      <c r="AV149" s="10"/>
      <c r="AW149" s="10">
        <v>635</v>
      </c>
      <c r="AX149" s="10"/>
      <c r="AY149" s="10"/>
      <c r="AZ149" s="10">
        <v>674</v>
      </c>
      <c r="BA149" s="10"/>
      <c r="BB149" s="10"/>
      <c r="BC149" s="10">
        <v>55</v>
      </c>
      <c r="BD149" s="10"/>
      <c r="BE149" s="10"/>
      <c r="BF149" s="10">
        <f t="shared" si="49"/>
        <v>0</v>
      </c>
      <c r="BG149" s="10">
        <v>4056</v>
      </c>
      <c r="BH149" s="10">
        <f t="shared" si="50"/>
        <v>24537.5</v>
      </c>
      <c r="BI149" s="13">
        <v>123361.45</v>
      </c>
    </row>
    <row r="150" spans="1:61">
      <c r="A150" s="18">
        <v>148</v>
      </c>
      <c r="B150" s="9" t="s">
        <v>225</v>
      </c>
      <c r="C150" s="10"/>
      <c r="D150" s="10">
        <v>535</v>
      </c>
      <c r="E150" s="10">
        <f t="shared" si="40"/>
        <v>0</v>
      </c>
      <c r="F150" s="10"/>
      <c r="G150" s="10"/>
      <c r="H150" s="10">
        <v>201</v>
      </c>
      <c r="I150" s="10"/>
      <c r="J150" s="10">
        <v>6</v>
      </c>
      <c r="K150" s="10">
        <v>841</v>
      </c>
      <c r="L150" s="10">
        <f t="shared" si="36"/>
        <v>5046</v>
      </c>
      <c r="M150" s="10"/>
      <c r="N150" s="10">
        <v>1.2</v>
      </c>
      <c r="O150" s="10"/>
      <c r="P150" s="10"/>
      <c r="Q150" s="10">
        <v>427.6</v>
      </c>
      <c r="R150" s="10"/>
      <c r="S150" s="10"/>
      <c r="T150" s="10">
        <v>1102</v>
      </c>
      <c r="U150" s="10"/>
      <c r="V150" s="10">
        <v>0.5</v>
      </c>
      <c r="W150" s="10">
        <v>427</v>
      </c>
      <c r="X150" s="10">
        <f t="shared" si="51"/>
        <v>213.5</v>
      </c>
      <c r="Y150" s="10">
        <v>1</v>
      </c>
      <c r="Z150" s="10">
        <v>13764</v>
      </c>
      <c r="AA150" s="10">
        <f t="shared" si="39"/>
        <v>13764</v>
      </c>
      <c r="AB150" s="10"/>
      <c r="AC150" s="11">
        <v>4056</v>
      </c>
      <c r="AD150" s="10"/>
      <c r="AE150" s="10"/>
      <c r="AF150" s="10">
        <v>12900</v>
      </c>
      <c r="AG150" s="10"/>
      <c r="AH150" s="10">
        <v>1</v>
      </c>
      <c r="AI150" s="10">
        <v>5295</v>
      </c>
      <c r="AJ150" s="10">
        <f t="shared" si="42"/>
        <v>5295</v>
      </c>
      <c r="AK150" s="10">
        <v>0.5</v>
      </c>
      <c r="AL150" s="10">
        <v>995</v>
      </c>
      <c r="AM150" s="10">
        <f t="shared" si="43"/>
        <v>497.5</v>
      </c>
      <c r="AN150" s="10"/>
      <c r="AO150" s="10"/>
      <c r="AP150" s="10"/>
      <c r="AQ150" s="10">
        <v>1279</v>
      </c>
      <c r="AR150" s="10"/>
      <c r="AS150" s="10"/>
      <c r="AT150" s="10">
        <v>267</v>
      </c>
      <c r="AU150" s="10"/>
      <c r="AV150" s="10"/>
      <c r="AW150" s="10">
        <v>635</v>
      </c>
      <c r="AX150" s="10"/>
      <c r="AY150" s="10"/>
      <c r="AZ150" s="10">
        <v>674</v>
      </c>
      <c r="BA150" s="10"/>
      <c r="BB150" s="10"/>
      <c r="BC150" s="10">
        <v>55</v>
      </c>
      <c r="BD150" s="10"/>
      <c r="BE150" s="10"/>
      <c r="BF150" s="10">
        <f t="shared" si="49"/>
        <v>0</v>
      </c>
      <c r="BG150" s="10">
        <v>4056</v>
      </c>
      <c r="BH150" s="10">
        <f t="shared" si="50"/>
        <v>24816</v>
      </c>
      <c r="BI150" s="13">
        <v>95760.41</v>
      </c>
    </row>
    <row r="151" spans="1:61">
      <c r="A151" s="18">
        <v>149</v>
      </c>
      <c r="B151" s="9" t="s">
        <v>226</v>
      </c>
      <c r="C151" s="10"/>
      <c r="D151" s="10">
        <v>535</v>
      </c>
      <c r="E151" s="10">
        <f t="shared" si="40"/>
        <v>0</v>
      </c>
      <c r="F151" s="10"/>
      <c r="G151" s="10"/>
      <c r="H151" s="10">
        <v>201</v>
      </c>
      <c r="I151" s="10"/>
      <c r="J151" s="10">
        <v>2</v>
      </c>
      <c r="K151" s="10">
        <v>841</v>
      </c>
      <c r="L151" s="10">
        <f t="shared" si="36"/>
        <v>1682</v>
      </c>
      <c r="M151" s="10"/>
      <c r="N151" s="10">
        <v>1</v>
      </c>
      <c r="O151" s="10"/>
      <c r="P151" s="10"/>
      <c r="Q151" s="10">
        <v>427.6</v>
      </c>
      <c r="R151" s="10"/>
      <c r="S151" s="10"/>
      <c r="T151" s="10">
        <v>1102</v>
      </c>
      <c r="U151" s="10"/>
      <c r="V151" s="10">
        <v>1</v>
      </c>
      <c r="W151" s="10">
        <v>427</v>
      </c>
      <c r="X151" s="10">
        <f t="shared" si="51"/>
        <v>427</v>
      </c>
      <c r="Y151" s="10">
        <v>1</v>
      </c>
      <c r="Z151" s="10">
        <v>13764</v>
      </c>
      <c r="AA151" s="10">
        <f t="shared" si="39"/>
        <v>13764</v>
      </c>
      <c r="AB151" s="10"/>
      <c r="AC151" s="11">
        <v>4056</v>
      </c>
      <c r="AD151" s="10"/>
      <c r="AE151" s="10"/>
      <c r="AF151" s="10">
        <v>12900</v>
      </c>
      <c r="AG151" s="10"/>
      <c r="AH151" s="10"/>
      <c r="AI151" s="10">
        <v>5295</v>
      </c>
      <c r="AJ151" s="10"/>
      <c r="AK151" s="10"/>
      <c r="AL151" s="10">
        <v>995</v>
      </c>
      <c r="AM151" s="10"/>
      <c r="AN151" s="10"/>
      <c r="AO151" s="10"/>
      <c r="AP151" s="10"/>
      <c r="AQ151" s="10">
        <v>1279</v>
      </c>
      <c r="AR151" s="10"/>
      <c r="AS151" s="10"/>
      <c r="AT151" s="10">
        <v>267</v>
      </c>
      <c r="AU151" s="10"/>
      <c r="AV151" s="10"/>
      <c r="AW151" s="10">
        <v>635</v>
      </c>
      <c r="AX151" s="10"/>
      <c r="AY151" s="10"/>
      <c r="AZ151" s="10">
        <v>674</v>
      </c>
      <c r="BA151" s="10"/>
      <c r="BB151" s="10"/>
      <c r="BC151" s="10">
        <v>55</v>
      </c>
      <c r="BD151" s="10"/>
      <c r="BE151" s="10"/>
      <c r="BF151" s="10">
        <f t="shared" si="49"/>
        <v>0</v>
      </c>
      <c r="BG151" s="10">
        <v>4056</v>
      </c>
      <c r="BH151" s="10">
        <f t="shared" si="50"/>
        <v>15873</v>
      </c>
      <c r="BI151" s="13">
        <v>29287.51</v>
      </c>
    </row>
    <row r="152" spans="1:61">
      <c r="A152" s="18">
        <v>150</v>
      </c>
      <c r="B152" s="9" t="s">
        <v>227</v>
      </c>
      <c r="C152" s="10"/>
      <c r="D152" s="10">
        <v>535</v>
      </c>
      <c r="E152" s="10">
        <f t="shared" si="40"/>
        <v>0</v>
      </c>
      <c r="F152" s="10"/>
      <c r="G152" s="10"/>
      <c r="H152" s="10">
        <v>201</v>
      </c>
      <c r="I152" s="10"/>
      <c r="J152" s="10">
        <v>3</v>
      </c>
      <c r="K152" s="10">
        <v>841</v>
      </c>
      <c r="L152" s="10">
        <f t="shared" si="36"/>
        <v>2523</v>
      </c>
      <c r="M152" s="10">
        <v>1</v>
      </c>
      <c r="N152" s="10"/>
      <c r="O152" s="10">
        <f>M152*K152</f>
        <v>841</v>
      </c>
      <c r="P152" s="10">
        <v>2</v>
      </c>
      <c r="Q152" s="10">
        <v>427.6</v>
      </c>
      <c r="R152" s="10">
        <f t="shared" si="37"/>
        <v>855.2</v>
      </c>
      <c r="S152" s="10"/>
      <c r="T152" s="10">
        <v>1102</v>
      </c>
      <c r="U152" s="10"/>
      <c r="V152" s="10">
        <v>1</v>
      </c>
      <c r="W152" s="10">
        <v>427</v>
      </c>
      <c r="X152" s="10">
        <f t="shared" si="51"/>
        <v>427</v>
      </c>
      <c r="Y152" s="10">
        <v>1</v>
      </c>
      <c r="Z152" s="10">
        <v>13764</v>
      </c>
      <c r="AA152" s="10">
        <f t="shared" si="39"/>
        <v>13764</v>
      </c>
      <c r="AB152" s="10"/>
      <c r="AC152" s="11">
        <v>4056</v>
      </c>
      <c r="AD152" s="10"/>
      <c r="AE152" s="10"/>
      <c r="AF152" s="10">
        <v>12900</v>
      </c>
      <c r="AG152" s="10"/>
      <c r="AH152" s="10">
        <v>1</v>
      </c>
      <c r="AI152" s="10">
        <v>5295</v>
      </c>
      <c r="AJ152" s="10">
        <f t="shared" si="42"/>
        <v>5295</v>
      </c>
      <c r="AK152" s="10"/>
      <c r="AL152" s="10">
        <v>995</v>
      </c>
      <c r="AM152" s="10"/>
      <c r="AN152" s="10"/>
      <c r="AO152" s="10"/>
      <c r="AP152" s="10"/>
      <c r="AQ152" s="10">
        <v>1279</v>
      </c>
      <c r="AR152" s="10"/>
      <c r="AS152" s="10"/>
      <c r="AT152" s="10">
        <v>267</v>
      </c>
      <c r="AU152" s="10"/>
      <c r="AV152" s="10"/>
      <c r="AW152" s="10">
        <v>635</v>
      </c>
      <c r="AX152" s="10"/>
      <c r="AY152" s="10"/>
      <c r="AZ152" s="10">
        <v>674</v>
      </c>
      <c r="BA152" s="10"/>
      <c r="BB152" s="10"/>
      <c r="BC152" s="10">
        <v>55</v>
      </c>
      <c r="BD152" s="10"/>
      <c r="BE152" s="10"/>
      <c r="BF152" s="10">
        <f t="shared" si="49"/>
        <v>0</v>
      </c>
      <c r="BG152" s="10">
        <v>4056</v>
      </c>
      <c r="BH152" s="10">
        <f t="shared" si="50"/>
        <v>23705.200000000001</v>
      </c>
      <c r="BI152" s="13">
        <v>55653.39</v>
      </c>
    </row>
    <row r="153" spans="1:61">
      <c r="A153" s="18">
        <v>151</v>
      </c>
      <c r="B153" s="9" t="s">
        <v>228</v>
      </c>
      <c r="C153" s="10"/>
      <c r="D153" s="10">
        <v>535</v>
      </c>
      <c r="E153" s="10">
        <f t="shared" si="40"/>
        <v>0</v>
      </c>
      <c r="F153" s="10">
        <v>2</v>
      </c>
      <c r="G153" s="10"/>
      <c r="H153" s="10">
        <v>201</v>
      </c>
      <c r="I153" s="10">
        <f>H153*F153</f>
        <v>402</v>
      </c>
      <c r="J153" s="10">
        <v>2</v>
      </c>
      <c r="K153" s="10">
        <v>841</v>
      </c>
      <c r="L153" s="10">
        <f t="shared" si="36"/>
        <v>1682</v>
      </c>
      <c r="M153" s="10"/>
      <c r="N153" s="10" t="s">
        <v>229</v>
      </c>
      <c r="O153" s="10"/>
      <c r="P153" s="10">
        <v>3</v>
      </c>
      <c r="Q153" s="10">
        <v>427.6</v>
      </c>
      <c r="R153" s="10">
        <f t="shared" si="37"/>
        <v>1282.8000000000002</v>
      </c>
      <c r="S153" s="10"/>
      <c r="T153" s="10">
        <v>1102</v>
      </c>
      <c r="U153" s="10"/>
      <c r="V153" s="10"/>
      <c r="W153" s="10">
        <v>427</v>
      </c>
      <c r="X153" s="10">
        <f t="shared" si="51"/>
        <v>0</v>
      </c>
      <c r="Y153" s="10">
        <v>1</v>
      </c>
      <c r="Z153" s="10">
        <v>13764</v>
      </c>
      <c r="AA153" s="10">
        <f t="shared" si="39"/>
        <v>13764</v>
      </c>
      <c r="AB153" s="10">
        <v>1</v>
      </c>
      <c r="AC153" s="11">
        <v>4056</v>
      </c>
      <c r="AD153" s="10">
        <f t="shared" si="41"/>
        <v>4056</v>
      </c>
      <c r="AE153" s="10"/>
      <c r="AF153" s="10">
        <v>12900</v>
      </c>
      <c r="AG153" s="10"/>
      <c r="AH153" s="10">
        <v>1</v>
      </c>
      <c r="AI153" s="10">
        <v>5295</v>
      </c>
      <c r="AJ153" s="10">
        <f t="shared" si="42"/>
        <v>5295</v>
      </c>
      <c r="AK153" s="10"/>
      <c r="AL153" s="10">
        <v>995</v>
      </c>
      <c r="AM153" s="10"/>
      <c r="AN153" s="10"/>
      <c r="AO153" s="10"/>
      <c r="AP153" s="10"/>
      <c r="AQ153" s="10">
        <v>1279</v>
      </c>
      <c r="AR153" s="10"/>
      <c r="AS153" s="10"/>
      <c r="AT153" s="10">
        <v>267</v>
      </c>
      <c r="AU153" s="10"/>
      <c r="AV153" s="10"/>
      <c r="AW153" s="10">
        <v>635</v>
      </c>
      <c r="AX153" s="10"/>
      <c r="AY153" s="10"/>
      <c r="AZ153" s="10">
        <v>674</v>
      </c>
      <c r="BA153" s="10"/>
      <c r="BB153" s="10"/>
      <c r="BC153" s="10">
        <v>55</v>
      </c>
      <c r="BD153" s="10"/>
      <c r="BE153" s="10"/>
      <c r="BF153" s="10">
        <f t="shared" si="49"/>
        <v>0</v>
      </c>
      <c r="BG153" s="10">
        <v>4056</v>
      </c>
      <c r="BH153" s="10">
        <f t="shared" si="50"/>
        <v>26481.8</v>
      </c>
      <c r="BI153" s="13">
        <v>256437.89</v>
      </c>
    </row>
    <row r="154" spans="1:61">
      <c r="A154" s="18">
        <v>152</v>
      </c>
      <c r="B154" s="9" t="s">
        <v>230</v>
      </c>
      <c r="C154" s="10"/>
      <c r="D154" s="10">
        <v>535</v>
      </c>
      <c r="E154" s="10">
        <f t="shared" si="40"/>
        <v>0</v>
      </c>
      <c r="F154" s="10">
        <v>3</v>
      </c>
      <c r="G154" s="10"/>
      <c r="H154" s="10">
        <v>201</v>
      </c>
      <c r="I154" s="10">
        <f>H154*F154</f>
        <v>603</v>
      </c>
      <c r="J154" s="10">
        <v>2</v>
      </c>
      <c r="K154" s="10">
        <v>841</v>
      </c>
      <c r="L154" s="10">
        <f t="shared" si="36"/>
        <v>1682</v>
      </c>
      <c r="M154" s="10"/>
      <c r="N154" s="10">
        <v>1.5</v>
      </c>
      <c r="O154" s="10"/>
      <c r="P154" s="10">
        <v>3</v>
      </c>
      <c r="Q154" s="10">
        <v>427.6</v>
      </c>
      <c r="R154" s="10">
        <f t="shared" si="37"/>
        <v>1282.8000000000002</v>
      </c>
      <c r="S154" s="10"/>
      <c r="T154" s="10">
        <v>1102</v>
      </c>
      <c r="U154" s="10"/>
      <c r="V154" s="10"/>
      <c r="W154" s="10">
        <v>427</v>
      </c>
      <c r="X154" s="10"/>
      <c r="Y154" s="10">
        <v>1</v>
      </c>
      <c r="Z154" s="10">
        <v>13764</v>
      </c>
      <c r="AA154" s="10">
        <f t="shared" si="39"/>
        <v>13764</v>
      </c>
      <c r="AB154" s="10"/>
      <c r="AC154" s="11">
        <v>4056</v>
      </c>
      <c r="AD154" s="10"/>
      <c r="AE154" s="10"/>
      <c r="AF154" s="10">
        <v>12900</v>
      </c>
      <c r="AG154" s="10"/>
      <c r="AH154" s="10">
        <v>1</v>
      </c>
      <c r="AI154" s="10">
        <v>5295</v>
      </c>
      <c r="AJ154" s="10">
        <f t="shared" si="42"/>
        <v>5295</v>
      </c>
      <c r="AK154" s="10">
        <v>0.5</v>
      </c>
      <c r="AL154" s="10">
        <v>995</v>
      </c>
      <c r="AM154" s="10">
        <f t="shared" si="43"/>
        <v>497.5</v>
      </c>
      <c r="AN154" s="10"/>
      <c r="AO154" s="10"/>
      <c r="AP154" s="10"/>
      <c r="AQ154" s="10">
        <v>1279</v>
      </c>
      <c r="AR154" s="10"/>
      <c r="AS154" s="10"/>
      <c r="AT154" s="10">
        <v>267</v>
      </c>
      <c r="AU154" s="10"/>
      <c r="AV154" s="10"/>
      <c r="AW154" s="10">
        <v>635</v>
      </c>
      <c r="AX154" s="10"/>
      <c r="AY154" s="10"/>
      <c r="AZ154" s="10">
        <v>674</v>
      </c>
      <c r="BA154" s="10"/>
      <c r="BB154" s="10"/>
      <c r="BC154" s="10">
        <v>55</v>
      </c>
      <c r="BD154" s="10"/>
      <c r="BE154" s="10"/>
      <c r="BF154" s="10">
        <f t="shared" si="49"/>
        <v>0</v>
      </c>
      <c r="BG154" s="10">
        <v>4056</v>
      </c>
      <c r="BH154" s="10">
        <f t="shared" si="50"/>
        <v>23124.3</v>
      </c>
      <c r="BI154" s="13">
        <v>257459.27</v>
      </c>
    </row>
    <row r="155" spans="1:61">
      <c r="A155" s="18">
        <v>153</v>
      </c>
      <c r="B155" s="9" t="s">
        <v>231</v>
      </c>
      <c r="C155" s="10">
        <v>5</v>
      </c>
      <c r="D155" s="10">
        <v>535</v>
      </c>
      <c r="E155" s="10">
        <f t="shared" si="40"/>
        <v>2675</v>
      </c>
      <c r="F155" s="10"/>
      <c r="G155" s="10"/>
      <c r="H155" s="10">
        <v>201</v>
      </c>
      <c r="I155" s="10"/>
      <c r="J155" s="10">
        <v>7</v>
      </c>
      <c r="K155" s="10">
        <v>841</v>
      </c>
      <c r="L155" s="10">
        <f t="shared" si="36"/>
        <v>5887</v>
      </c>
      <c r="M155" s="10">
        <v>7</v>
      </c>
      <c r="N155" s="10">
        <v>2.4</v>
      </c>
      <c r="O155" s="10">
        <f>M155*K155</f>
        <v>5887</v>
      </c>
      <c r="P155" s="10">
        <v>2</v>
      </c>
      <c r="Q155" s="10">
        <v>427.6</v>
      </c>
      <c r="R155" s="10">
        <f t="shared" si="37"/>
        <v>855.2</v>
      </c>
      <c r="S155" s="10"/>
      <c r="T155" s="10">
        <v>1102</v>
      </c>
      <c r="U155" s="10"/>
      <c r="V155" s="10">
        <v>2.15</v>
      </c>
      <c r="W155" s="10">
        <v>427</v>
      </c>
      <c r="X155" s="10">
        <f t="shared" si="51"/>
        <v>918.05</v>
      </c>
      <c r="Y155" s="10"/>
      <c r="Z155" s="10">
        <v>13764</v>
      </c>
      <c r="AA155" s="10"/>
      <c r="AB155" s="10"/>
      <c r="AC155" s="11">
        <v>4056</v>
      </c>
      <c r="AD155" s="10"/>
      <c r="AE155" s="10"/>
      <c r="AF155" s="10">
        <v>12900</v>
      </c>
      <c r="AG155" s="10"/>
      <c r="AH155" s="10"/>
      <c r="AI155" s="10">
        <v>5295</v>
      </c>
      <c r="AJ155" s="10"/>
      <c r="AK155" s="10"/>
      <c r="AL155" s="10">
        <v>995</v>
      </c>
      <c r="AM155" s="10"/>
      <c r="AN155" s="10"/>
      <c r="AO155" s="10"/>
      <c r="AP155" s="10"/>
      <c r="AQ155" s="10">
        <v>1279</v>
      </c>
      <c r="AR155" s="10"/>
      <c r="AS155" s="10"/>
      <c r="AT155" s="10">
        <v>267</v>
      </c>
      <c r="AU155" s="10"/>
      <c r="AV155" s="10"/>
      <c r="AW155" s="10">
        <v>635</v>
      </c>
      <c r="AX155" s="10"/>
      <c r="AY155" s="10"/>
      <c r="AZ155" s="10">
        <v>674</v>
      </c>
      <c r="BA155" s="10"/>
      <c r="BB155" s="10"/>
      <c r="BC155" s="10">
        <v>55</v>
      </c>
      <c r="BD155" s="10"/>
      <c r="BE155" s="10"/>
      <c r="BF155" s="10">
        <f t="shared" si="49"/>
        <v>0</v>
      </c>
      <c r="BG155" s="10">
        <v>4056</v>
      </c>
      <c r="BH155" s="10">
        <f t="shared" si="50"/>
        <v>16222.25</v>
      </c>
      <c r="BI155" s="13">
        <v>144840.14000000001</v>
      </c>
    </row>
    <row r="156" spans="1:61" s="8" customFormat="1">
      <c r="A156" s="18">
        <v>154</v>
      </c>
      <c r="B156" s="9" t="s">
        <v>232</v>
      </c>
      <c r="C156" s="10">
        <v>15</v>
      </c>
      <c r="D156" s="10">
        <v>535</v>
      </c>
      <c r="E156" s="10">
        <f t="shared" si="40"/>
        <v>8025</v>
      </c>
      <c r="F156" s="10"/>
      <c r="G156" s="10"/>
      <c r="H156" s="10">
        <v>201</v>
      </c>
      <c r="I156" s="10"/>
      <c r="J156" s="10">
        <v>15</v>
      </c>
      <c r="K156" s="10">
        <v>841</v>
      </c>
      <c r="L156" s="10">
        <f t="shared" si="36"/>
        <v>12615</v>
      </c>
      <c r="M156" s="10">
        <v>5</v>
      </c>
      <c r="N156" s="10" t="s">
        <v>62</v>
      </c>
      <c r="O156" s="10">
        <f>M156*K156</f>
        <v>4205</v>
      </c>
      <c r="P156" s="10">
        <v>4</v>
      </c>
      <c r="Q156" s="10">
        <v>427.6</v>
      </c>
      <c r="R156" s="10">
        <f t="shared" si="37"/>
        <v>1710.4</v>
      </c>
      <c r="S156" s="10"/>
      <c r="T156" s="10">
        <v>1102</v>
      </c>
      <c r="U156" s="10"/>
      <c r="V156" s="10"/>
      <c r="W156" s="10">
        <v>427</v>
      </c>
      <c r="X156" s="10"/>
      <c r="Y156" s="10"/>
      <c r="Z156" s="10">
        <v>13764</v>
      </c>
      <c r="AA156" s="10"/>
      <c r="AB156" s="10"/>
      <c r="AC156" s="11">
        <v>4056</v>
      </c>
      <c r="AD156" s="10"/>
      <c r="AE156" s="10"/>
      <c r="AF156" s="10">
        <v>12900</v>
      </c>
      <c r="AG156" s="10"/>
      <c r="AH156" s="10">
        <v>1</v>
      </c>
      <c r="AI156" s="10">
        <v>5295</v>
      </c>
      <c r="AJ156" s="10">
        <f t="shared" si="42"/>
        <v>5295</v>
      </c>
      <c r="AK156" s="10"/>
      <c r="AL156" s="10">
        <v>995</v>
      </c>
      <c r="AM156" s="10"/>
      <c r="AN156" s="10"/>
      <c r="AO156" s="10"/>
      <c r="AP156" s="10"/>
      <c r="AQ156" s="10">
        <v>1279</v>
      </c>
      <c r="AR156" s="10"/>
      <c r="AS156" s="10"/>
      <c r="AT156" s="10">
        <v>267</v>
      </c>
      <c r="AU156" s="10"/>
      <c r="AV156" s="10"/>
      <c r="AW156" s="10">
        <v>635</v>
      </c>
      <c r="AX156" s="10"/>
      <c r="AY156" s="10"/>
      <c r="AZ156" s="10">
        <v>674</v>
      </c>
      <c r="BA156" s="10"/>
      <c r="BB156" s="10">
        <v>4</v>
      </c>
      <c r="BC156" s="10">
        <v>55</v>
      </c>
      <c r="BD156" s="10">
        <f>BC156*BB156</f>
        <v>220</v>
      </c>
      <c r="BE156" s="10"/>
      <c r="BF156" s="10">
        <f t="shared" si="49"/>
        <v>0</v>
      </c>
      <c r="BG156" s="10">
        <v>4056</v>
      </c>
      <c r="BH156" s="10">
        <f t="shared" si="50"/>
        <v>32070.400000000001</v>
      </c>
      <c r="BI156" s="13">
        <v>115989.1</v>
      </c>
    </row>
    <row r="157" spans="1:61" ht="40.5">
      <c r="A157" s="16"/>
      <c r="B157" s="15"/>
      <c r="C157" s="16">
        <f>SUM(C3:C156)</f>
        <v>447</v>
      </c>
      <c r="D157" s="16">
        <v>535</v>
      </c>
      <c r="E157" s="16">
        <f>C157*D157</f>
        <v>239145</v>
      </c>
      <c r="F157" s="16">
        <f>SUM(F3:F156)</f>
        <v>109</v>
      </c>
      <c r="G157" s="16">
        <f>SUM(G3:G156)</f>
        <v>18</v>
      </c>
      <c r="H157" s="16">
        <v>201</v>
      </c>
      <c r="I157" s="16">
        <f>H157*F157</f>
        <v>21909</v>
      </c>
      <c r="J157" s="16">
        <f>SUM(J3:J156)</f>
        <v>1071.1000000000001</v>
      </c>
      <c r="K157" s="16">
        <v>841</v>
      </c>
      <c r="L157" s="16">
        <f>K157*J157</f>
        <v>900795.10000000009</v>
      </c>
      <c r="M157" s="16">
        <f>SUM(M3:M156)</f>
        <v>380.40000000000003</v>
      </c>
      <c r="N157" s="16">
        <f>SUM(N3:N156)</f>
        <v>78.80000000000004</v>
      </c>
      <c r="O157" s="16">
        <f>M157*K157</f>
        <v>319916.40000000002</v>
      </c>
      <c r="P157" s="16">
        <f>SUM(P3:P156)</f>
        <v>136</v>
      </c>
      <c r="Q157" s="16">
        <v>427.6</v>
      </c>
      <c r="R157" s="16">
        <f>Q157*P157</f>
        <v>58153.600000000006</v>
      </c>
      <c r="S157" s="16">
        <f>SUM(S3:S156)</f>
        <v>36</v>
      </c>
      <c r="T157" s="16">
        <v>1102</v>
      </c>
      <c r="U157" s="16">
        <f>T157*S157</f>
        <v>39672</v>
      </c>
      <c r="V157" s="16">
        <f>SUM(V3:V156)</f>
        <v>41.349999999999987</v>
      </c>
      <c r="W157" s="16">
        <v>427</v>
      </c>
      <c r="X157" s="16">
        <f>W157*V157</f>
        <v>17656.449999999993</v>
      </c>
      <c r="Y157" s="16">
        <f>SUM(Y3:Y156)</f>
        <v>58</v>
      </c>
      <c r="Z157" s="16">
        <v>13764</v>
      </c>
      <c r="AA157" s="16">
        <f>Z157*Y157</f>
        <v>798312</v>
      </c>
      <c r="AB157" s="16">
        <f>SUM(AB3:AB156)</f>
        <v>8</v>
      </c>
      <c r="AC157" s="11">
        <v>4056</v>
      </c>
      <c r="AD157" s="16">
        <f>AC157*AB157</f>
        <v>32448</v>
      </c>
      <c r="AE157" s="16">
        <f>SUM(AE3:AE156)</f>
        <v>0</v>
      </c>
      <c r="AF157" s="16">
        <v>12900</v>
      </c>
      <c r="AG157" s="16">
        <f>AF157*AE157</f>
        <v>0</v>
      </c>
      <c r="AH157" s="16">
        <f>SUM(AH3:AH156)</f>
        <v>76</v>
      </c>
      <c r="AI157" s="16">
        <v>5295</v>
      </c>
      <c r="AJ157" s="16">
        <f>AI157*AH157</f>
        <v>402420</v>
      </c>
      <c r="AK157" s="16">
        <f>SUM(AK3:AK156)</f>
        <v>61.6</v>
      </c>
      <c r="AL157" s="16">
        <v>995</v>
      </c>
      <c r="AM157" s="16">
        <f>AL157*AK157</f>
        <v>61292</v>
      </c>
      <c r="AN157" s="17">
        <f>SUM(AN3:AN156)</f>
        <v>188.4</v>
      </c>
      <c r="AO157" s="16">
        <f>SUM(AO3:AO156)</f>
        <v>150</v>
      </c>
      <c r="AP157" s="16">
        <f>SUM(AP3:AP156)</f>
        <v>125.9</v>
      </c>
      <c r="AQ157" s="16">
        <v>1279</v>
      </c>
      <c r="AR157" s="16">
        <f>AQ157*AN157</f>
        <v>240963.6</v>
      </c>
      <c r="AS157" s="16">
        <f>SUM(AS3:AS156)</f>
        <v>25</v>
      </c>
      <c r="AT157" s="16">
        <v>267</v>
      </c>
      <c r="AU157" s="16">
        <f>AT157*AS157</f>
        <v>6675</v>
      </c>
      <c r="AV157" s="16">
        <f>SUM(AV3:AV156)</f>
        <v>15</v>
      </c>
      <c r="AW157" s="16">
        <v>635</v>
      </c>
      <c r="AX157" s="16">
        <f>AW157*AV157</f>
        <v>9525</v>
      </c>
      <c r="AY157" s="16">
        <f>SUM(AY3:AY156)</f>
        <v>8</v>
      </c>
      <c r="AZ157" s="16">
        <v>674</v>
      </c>
      <c r="BA157" s="16">
        <f>AZ157*AY157</f>
        <v>5392</v>
      </c>
      <c r="BB157" s="16">
        <f>SUM(BB3:BB156)</f>
        <v>18</v>
      </c>
      <c r="BC157" s="16">
        <v>55</v>
      </c>
      <c r="BD157" s="16">
        <f>BC157*BB157</f>
        <v>990</v>
      </c>
      <c r="BE157" s="16">
        <v>20</v>
      </c>
      <c r="BF157" s="10">
        <f>BG157*BE157</f>
        <v>81120</v>
      </c>
      <c r="BG157" s="10">
        <v>4056</v>
      </c>
      <c r="BH157" s="16">
        <f>BF157+BD157+BA157+AX157+AU157+AR157+AM157+AJ157+AG157+AD157+AA157+X157+U157+R157+O157+L157+I157+E157</f>
        <v>3236385.1500000004</v>
      </c>
      <c r="BI157" s="18">
        <f>SUM(BI3:BI156)</f>
        <v>20711862.24000001</v>
      </c>
    </row>
    <row r="158" spans="1:61">
      <c r="B158" s="20"/>
    </row>
    <row r="159" spans="1:61">
      <c r="A159" s="30" t="s">
        <v>233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</row>
    <row r="160" spans="1:61">
      <c r="B160" s="20" t="s">
        <v>234</v>
      </c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  <row r="171" spans="2:2">
      <c r="B171" s="20"/>
    </row>
    <row r="172" spans="2:2">
      <c r="B172" s="20"/>
    </row>
    <row r="173" spans="2:2">
      <c r="B173" s="20"/>
    </row>
    <row r="174" spans="2:2">
      <c r="B174" s="20"/>
    </row>
    <row r="175" spans="2:2">
      <c r="B175" s="20"/>
    </row>
    <row r="176" spans="2:2">
      <c r="B176" s="20"/>
    </row>
    <row r="177" spans="2:2">
      <c r="B177" s="20"/>
    </row>
    <row r="178" spans="2:2">
      <c r="B178" s="20"/>
    </row>
    <row r="179" spans="2:2">
      <c r="B179" s="20"/>
    </row>
    <row r="180" spans="2:2">
      <c r="B180" s="20"/>
    </row>
    <row r="181" spans="2:2">
      <c r="B181" s="20"/>
    </row>
    <row r="182" spans="2:2">
      <c r="B182" s="20"/>
    </row>
    <row r="183" spans="2:2">
      <c r="B183" s="20"/>
    </row>
    <row r="184" spans="2:2">
      <c r="B184" s="20"/>
    </row>
    <row r="185" spans="2:2">
      <c r="B185" s="20"/>
    </row>
    <row r="186" spans="2:2">
      <c r="B186" s="20"/>
    </row>
    <row r="187" spans="2:2">
      <c r="B187" s="20"/>
    </row>
    <row r="188" spans="2:2">
      <c r="B188" s="20"/>
    </row>
    <row r="189" spans="2:2">
      <c r="B189" s="20"/>
    </row>
    <row r="190" spans="2:2">
      <c r="B190" s="20"/>
    </row>
    <row r="191" spans="2:2">
      <c r="B191" s="20"/>
    </row>
    <row r="192" spans="2:2">
      <c r="B192" s="20"/>
    </row>
    <row r="193" spans="2:2">
      <c r="B193" s="20"/>
    </row>
    <row r="194" spans="2:2">
      <c r="B194" s="20"/>
    </row>
    <row r="195" spans="2:2">
      <c r="B195" s="20"/>
    </row>
    <row r="196" spans="2:2">
      <c r="B196" s="20"/>
    </row>
    <row r="197" spans="2:2">
      <c r="B197" s="20"/>
    </row>
    <row r="198" spans="2:2">
      <c r="B198" s="20"/>
    </row>
    <row r="199" spans="2:2">
      <c r="B199" s="20"/>
    </row>
    <row r="200" spans="2:2">
      <c r="B200" s="20"/>
    </row>
    <row r="201" spans="2:2">
      <c r="B201" s="20"/>
    </row>
    <row r="202" spans="2:2">
      <c r="B202" s="20"/>
    </row>
    <row r="203" spans="2:2">
      <c r="B203" s="20"/>
    </row>
    <row r="204" spans="2:2">
      <c r="B204" s="20"/>
    </row>
    <row r="205" spans="2:2">
      <c r="B205" s="20"/>
    </row>
    <row r="206" spans="2:2">
      <c r="B206" s="20"/>
    </row>
    <row r="207" spans="2:2">
      <c r="B207" s="20"/>
    </row>
    <row r="208" spans="2:2">
      <c r="B208" s="20"/>
    </row>
    <row r="209" spans="2:2">
      <c r="B209" s="20"/>
    </row>
    <row r="210" spans="2:2">
      <c r="B210" s="20"/>
    </row>
    <row r="211" spans="2:2">
      <c r="B211" s="20"/>
    </row>
    <row r="212" spans="2:2">
      <c r="B212" s="20"/>
    </row>
    <row r="213" spans="2:2">
      <c r="B213" s="20"/>
    </row>
    <row r="214" spans="2:2">
      <c r="B214" s="20"/>
    </row>
    <row r="215" spans="2:2">
      <c r="B215" s="20"/>
    </row>
    <row r="216" spans="2:2">
      <c r="B216" s="20"/>
    </row>
    <row r="217" spans="2:2">
      <c r="B217" s="20"/>
    </row>
    <row r="218" spans="2:2">
      <c r="B218" s="20"/>
    </row>
    <row r="219" spans="2:2">
      <c r="B219" s="20"/>
    </row>
    <row r="220" spans="2:2">
      <c r="B220" s="20"/>
    </row>
    <row r="221" spans="2:2">
      <c r="B221" s="20"/>
    </row>
    <row r="222" spans="2:2">
      <c r="B222" s="20"/>
    </row>
    <row r="223" spans="2:2">
      <c r="B223" s="20"/>
    </row>
    <row r="224" spans="2:2">
      <c r="B224" s="20"/>
    </row>
    <row r="225" spans="2:2">
      <c r="B225" s="20"/>
    </row>
    <row r="226" spans="2:2">
      <c r="B226" s="20"/>
    </row>
    <row r="227" spans="2:2">
      <c r="B227" s="20"/>
    </row>
    <row r="228" spans="2:2">
      <c r="B228" s="20"/>
    </row>
    <row r="229" spans="2:2">
      <c r="B229" s="20"/>
    </row>
    <row r="230" spans="2:2">
      <c r="B230" s="20"/>
    </row>
    <row r="231" spans="2:2">
      <c r="B231" s="20"/>
    </row>
    <row r="232" spans="2:2">
      <c r="B232" s="20"/>
    </row>
    <row r="233" spans="2:2">
      <c r="B233" s="20"/>
    </row>
    <row r="234" spans="2:2">
      <c r="B234" s="20"/>
    </row>
    <row r="235" spans="2:2">
      <c r="B235" s="20"/>
    </row>
    <row r="236" spans="2:2">
      <c r="B236" s="20"/>
    </row>
    <row r="237" spans="2:2">
      <c r="B237" s="20"/>
    </row>
    <row r="238" spans="2:2">
      <c r="B238" s="20"/>
    </row>
    <row r="239" spans="2:2">
      <c r="B239" s="20"/>
    </row>
    <row r="240" spans="2:2">
      <c r="B240" s="20"/>
    </row>
    <row r="241" spans="2:2">
      <c r="B241" s="20"/>
    </row>
    <row r="242" spans="2:2">
      <c r="B242" s="20"/>
    </row>
    <row r="243" spans="2:2">
      <c r="B243" s="20"/>
    </row>
    <row r="244" spans="2:2">
      <c r="B244" s="20"/>
    </row>
    <row r="245" spans="2:2">
      <c r="B245" s="20"/>
    </row>
    <row r="246" spans="2:2">
      <c r="B246" s="20"/>
    </row>
    <row r="247" spans="2:2">
      <c r="B247" s="20"/>
    </row>
    <row r="248" spans="2:2">
      <c r="B248" s="20"/>
    </row>
    <row r="249" spans="2:2">
      <c r="B249" s="20"/>
    </row>
    <row r="250" spans="2:2">
      <c r="B250" s="20"/>
    </row>
    <row r="251" spans="2:2">
      <c r="B251" s="20"/>
    </row>
    <row r="252" spans="2:2">
      <c r="B252" s="20"/>
    </row>
    <row r="253" spans="2:2">
      <c r="B253" s="20"/>
    </row>
    <row r="254" spans="2:2">
      <c r="B254" s="20"/>
    </row>
    <row r="255" spans="2:2">
      <c r="B255" s="20"/>
    </row>
    <row r="256" spans="2:2">
      <c r="B256" s="20"/>
    </row>
    <row r="257" spans="2:2">
      <c r="B257" s="20"/>
    </row>
    <row r="258" spans="2:2">
      <c r="B258" s="20"/>
    </row>
    <row r="259" spans="2:2">
      <c r="B259" s="20"/>
    </row>
    <row r="260" spans="2:2">
      <c r="B260" s="20"/>
    </row>
    <row r="261" spans="2:2">
      <c r="B261" s="20"/>
    </row>
    <row r="262" spans="2:2">
      <c r="B262" s="20"/>
    </row>
    <row r="263" spans="2:2">
      <c r="B263" s="20"/>
    </row>
    <row r="264" spans="2:2">
      <c r="B264" s="20"/>
    </row>
    <row r="265" spans="2:2">
      <c r="B265" s="20"/>
    </row>
    <row r="266" spans="2:2">
      <c r="B266" s="20"/>
    </row>
    <row r="267" spans="2:2">
      <c r="B267" s="20"/>
    </row>
    <row r="268" spans="2:2">
      <c r="B268" s="20"/>
    </row>
    <row r="269" spans="2:2">
      <c r="B269" s="20"/>
    </row>
    <row r="270" spans="2:2">
      <c r="B270" s="20"/>
    </row>
    <row r="271" spans="2:2">
      <c r="B271" s="20"/>
    </row>
    <row r="272" spans="2:2">
      <c r="B272" s="20"/>
    </row>
    <row r="273" spans="2:2">
      <c r="B273" s="20"/>
    </row>
    <row r="274" spans="2:2">
      <c r="B274" s="20"/>
    </row>
    <row r="275" spans="2:2">
      <c r="B275" s="20"/>
    </row>
    <row r="276" spans="2:2">
      <c r="B276" s="20"/>
    </row>
    <row r="277" spans="2:2">
      <c r="B277" s="20"/>
    </row>
    <row r="278" spans="2:2">
      <c r="B278" s="20"/>
    </row>
    <row r="279" spans="2:2">
      <c r="B279" s="20"/>
    </row>
    <row r="280" spans="2:2">
      <c r="B280" s="20"/>
    </row>
    <row r="281" spans="2:2">
      <c r="B281" s="20"/>
    </row>
    <row r="282" spans="2:2">
      <c r="B282" s="20"/>
    </row>
    <row r="283" spans="2:2">
      <c r="B283" s="20"/>
    </row>
    <row r="284" spans="2:2">
      <c r="B284" s="20"/>
    </row>
    <row r="285" spans="2:2">
      <c r="B285" s="20"/>
    </row>
    <row r="286" spans="2:2">
      <c r="B286" s="20"/>
    </row>
    <row r="287" spans="2:2">
      <c r="B287" s="20"/>
    </row>
    <row r="288" spans="2:2">
      <c r="B288" s="20"/>
    </row>
    <row r="289" spans="2:2">
      <c r="B289" s="20"/>
    </row>
  </sheetData>
  <mergeCells count="2">
    <mergeCell ref="C1:BH1"/>
    <mergeCell ref="A159:BH159"/>
  </mergeCells>
  <dataValidations count="1">
    <dataValidation type="custom" allowBlank="1" showInputMessage="1" showErrorMessage="1" errorTitle="Ошибка!" error="Округлите до сотых долей!" sqref="GP65358:GR65536 QL65358:QN65536 AAH65358:AAJ65536 AKD65358:AKF65536 ATZ65358:AUB65536 BDV65358:BDX65536 BNR65358:BNT65536 BXN65358:BXP65536 CHJ65358:CHL65536 CRF65358:CRH65536 DBB65358:DBD65536 DKX65358:DKZ65536 DUT65358:DUV65536 EEP65358:EER65536 EOL65358:EON65536 EYH65358:EYJ65536 FID65358:FIF65536 FRZ65358:FSB65536 GBV65358:GBX65536 GLR65358:GLT65536 GVN65358:GVP65536 HFJ65358:HFL65536 HPF65358:HPH65536 HZB65358:HZD65536 IIX65358:IIZ65536 IST65358:ISV65536 JCP65358:JCR65536 JML65358:JMN65536 JWH65358:JWJ65536 KGD65358:KGF65536 KPZ65358:KQB65536 KZV65358:KZX65536 LJR65358:LJT65536 LTN65358:LTP65536 MDJ65358:MDL65536 MNF65358:MNH65536 MXB65358:MXD65536 NGX65358:NGZ65536 NQT65358:NQV65536 OAP65358:OAR65536 OKL65358:OKN65536 OUH65358:OUJ65536 PED65358:PEF65536 PNZ65358:POB65536 PXV65358:PXX65536 QHR65358:QHT65536 QRN65358:QRP65536 RBJ65358:RBL65536 RLF65358:RLH65536 RVB65358:RVD65536 SEX65358:SEZ65536 SOT65358:SOV65536 SYP65358:SYR65536 TIL65358:TIN65536 TSH65358:TSJ65536 UCD65358:UCF65536 ULZ65358:UMB65536 UVV65358:UVX65536 VFR65358:VFT65536 VPN65358:VPP65536 VZJ65358:VZL65536 WJF65358:WJH65536 WTB65358:WTD65536 XCX65358:XCZ65536 GP130894:GR131072 QL130894:QN131072 AAH130894:AAJ131072 AKD130894:AKF131072 ATZ130894:AUB131072 BDV130894:BDX131072 BNR130894:BNT131072 BXN130894:BXP131072 CHJ130894:CHL131072 CRF130894:CRH131072 DBB130894:DBD131072 DKX130894:DKZ131072 DUT130894:DUV131072 EEP130894:EER131072 EOL130894:EON131072 EYH130894:EYJ131072 FID130894:FIF131072 FRZ130894:FSB131072 GBV130894:GBX131072 GLR130894:GLT131072 GVN130894:GVP131072 HFJ130894:HFL131072 HPF130894:HPH131072 HZB130894:HZD131072 IIX130894:IIZ131072 IST130894:ISV131072 JCP130894:JCR131072 JML130894:JMN131072 JWH130894:JWJ131072 KGD130894:KGF131072 KPZ130894:KQB131072 KZV130894:KZX131072 LJR130894:LJT131072 LTN130894:LTP131072 MDJ130894:MDL131072 MNF130894:MNH131072 MXB130894:MXD131072 NGX130894:NGZ131072 NQT130894:NQV131072 OAP130894:OAR131072 OKL130894:OKN131072 OUH130894:OUJ131072 PED130894:PEF131072 PNZ130894:POB131072 PXV130894:PXX131072 QHR130894:QHT131072 QRN130894:QRP131072 RBJ130894:RBL131072 RLF130894:RLH131072 RVB130894:RVD131072 SEX130894:SEZ131072 SOT130894:SOV131072 SYP130894:SYR131072 TIL130894:TIN131072 TSH130894:TSJ131072 UCD130894:UCF131072 ULZ130894:UMB131072 UVV130894:UVX131072 VFR130894:VFT131072 VPN130894:VPP131072 VZJ130894:VZL131072 WJF130894:WJH131072 WTB130894:WTD131072 XCX130894:XCZ131072 GP196430:GR196608 QL196430:QN196608 AAH196430:AAJ196608 AKD196430:AKF196608 ATZ196430:AUB196608 BDV196430:BDX196608 BNR196430:BNT196608 BXN196430:BXP196608 CHJ196430:CHL196608 CRF196430:CRH196608 DBB196430:DBD196608 DKX196430:DKZ196608 DUT196430:DUV196608 EEP196430:EER196608 EOL196430:EON196608 EYH196430:EYJ196608 FID196430:FIF196608 FRZ196430:FSB196608 GBV196430:GBX196608 GLR196430:GLT196608 GVN196430:GVP196608 HFJ196430:HFL196608 HPF196430:HPH196608 HZB196430:HZD196608 IIX196430:IIZ196608 IST196430:ISV196608 JCP196430:JCR196608 JML196430:JMN196608 JWH196430:JWJ196608 KGD196430:KGF196608 KPZ196430:KQB196608 KZV196430:KZX196608 LJR196430:LJT196608 LTN196430:LTP196608 MDJ196430:MDL196608 MNF196430:MNH196608 MXB196430:MXD196608 NGX196430:NGZ196608 NQT196430:NQV196608 OAP196430:OAR196608 OKL196430:OKN196608 OUH196430:OUJ196608 PED196430:PEF196608 PNZ196430:POB196608 PXV196430:PXX196608 QHR196430:QHT196608 QRN196430:QRP196608 RBJ196430:RBL196608 RLF196430:RLH196608 RVB196430:RVD196608 SEX196430:SEZ196608 SOT196430:SOV196608 SYP196430:SYR196608 TIL196430:TIN196608 TSH196430:TSJ196608 UCD196430:UCF196608 ULZ196430:UMB196608 UVV196430:UVX196608 VFR196430:VFT196608 VPN196430:VPP196608 VZJ196430:VZL196608 WJF196430:WJH196608 WTB196430:WTD196608 XCX196430:XCZ196608 GP261966:GR262144 QL261966:QN262144 AAH261966:AAJ262144 AKD261966:AKF262144 ATZ261966:AUB262144 BDV261966:BDX262144 BNR261966:BNT262144 BXN261966:BXP262144 CHJ261966:CHL262144 CRF261966:CRH262144 DBB261966:DBD262144 DKX261966:DKZ262144 DUT261966:DUV262144 EEP261966:EER262144 EOL261966:EON262144 EYH261966:EYJ262144 FID261966:FIF262144 FRZ261966:FSB262144 GBV261966:GBX262144 GLR261966:GLT262144 GVN261966:GVP262144 HFJ261966:HFL262144 HPF261966:HPH262144 HZB261966:HZD262144 IIX261966:IIZ262144 IST261966:ISV262144 JCP261966:JCR262144 JML261966:JMN262144 JWH261966:JWJ262144 KGD261966:KGF262144 KPZ261966:KQB262144 KZV261966:KZX262144 LJR261966:LJT262144 LTN261966:LTP262144 MDJ261966:MDL262144 MNF261966:MNH262144 MXB261966:MXD262144 NGX261966:NGZ262144 NQT261966:NQV262144 OAP261966:OAR262144 OKL261966:OKN262144 OUH261966:OUJ262144 PED261966:PEF262144 PNZ261966:POB262144 PXV261966:PXX262144 QHR261966:QHT262144 QRN261966:QRP262144 RBJ261966:RBL262144 RLF261966:RLH262144 RVB261966:RVD262144 SEX261966:SEZ262144 SOT261966:SOV262144 SYP261966:SYR262144 TIL261966:TIN262144 TSH261966:TSJ262144 UCD261966:UCF262144 ULZ261966:UMB262144 UVV261966:UVX262144 VFR261966:VFT262144 VPN261966:VPP262144 VZJ261966:VZL262144 WJF261966:WJH262144 WTB261966:WTD262144 XCX261966:XCZ262144 GP327502:GR327680 QL327502:QN327680 AAH327502:AAJ327680 AKD327502:AKF327680 ATZ327502:AUB327680 BDV327502:BDX327680 BNR327502:BNT327680 BXN327502:BXP327680 CHJ327502:CHL327680 CRF327502:CRH327680 DBB327502:DBD327680 DKX327502:DKZ327680 DUT327502:DUV327680 EEP327502:EER327680 EOL327502:EON327680 EYH327502:EYJ327680 FID327502:FIF327680 FRZ327502:FSB327680 GBV327502:GBX327680 GLR327502:GLT327680 GVN327502:GVP327680 HFJ327502:HFL327680 HPF327502:HPH327680 HZB327502:HZD327680 IIX327502:IIZ327680 IST327502:ISV327680 JCP327502:JCR327680 JML327502:JMN327680 JWH327502:JWJ327680 KGD327502:KGF327680 KPZ327502:KQB327680 KZV327502:KZX327680 LJR327502:LJT327680 LTN327502:LTP327680 MDJ327502:MDL327680 MNF327502:MNH327680 MXB327502:MXD327680 NGX327502:NGZ327680 NQT327502:NQV327680 OAP327502:OAR327680 OKL327502:OKN327680 OUH327502:OUJ327680 PED327502:PEF327680 PNZ327502:POB327680 PXV327502:PXX327680 QHR327502:QHT327680 QRN327502:QRP327680 RBJ327502:RBL327680 RLF327502:RLH327680 RVB327502:RVD327680 SEX327502:SEZ327680 SOT327502:SOV327680 SYP327502:SYR327680 TIL327502:TIN327680 TSH327502:TSJ327680 UCD327502:UCF327680 ULZ327502:UMB327680 UVV327502:UVX327680 VFR327502:VFT327680 VPN327502:VPP327680 VZJ327502:VZL327680 WJF327502:WJH327680 WTB327502:WTD327680 XCX327502:XCZ327680 GP393038:GR393216 QL393038:QN393216 AAH393038:AAJ393216 AKD393038:AKF393216 ATZ393038:AUB393216 BDV393038:BDX393216 BNR393038:BNT393216 BXN393038:BXP393216 CHJ393038:CHL393216 CRF393038:CRH393216 DBB393038:DBD393216 DKX393038:DKZ393216 DUT393038:DUV393216 EEP393038:EER393216 EOL393038:EON393216 EYH393038:EYJ393216 FID393038:FIF393216 FRZ393038:FSB393216 GBV393038:GBX393216 GLR393038:GLT393216 GVN393038:GVP393216 HFJ393038:HFL393216 HPF393038:HPH393216 HZB393038:HZD393216 IIX393038:IIZ393216 IST393038:ISV393216 JCP393038:JCR393216 JML393038:JMN393216 JWH393038:JWJ393216 KGD393038:KGF393216 KPZ393038:KQB393216 KZV393038:KZX393216 LJR393038:LJT393216 LTN393038:LTP393216 MDJ393038:MDL393216 MNF393038:MNH393216 MXB393038:MXD393216 NGX393038:NGZ393216 NQT393038:NQV393216 OAP393038:OAR393216 OKL393038:OKN393216 OUH393038:OUJ393216 PED393038:PEF393216 PNZ393038:POB393216 PXV393038:PXX393216 QHR393038:QHT393216 QRN393038:QRP393216 RBJ393038:RBL393216 RLF393038:RLH393216 RVB393038:RVD393216 SEX393038:SEZ393216 SOT393038:SOV393216 SYP393038:SYR393216 TIL393038:TIN393216 TSH393038:TSJ393216 UCD393038:UCF393216 ULZ393038:UMB393216 UVV393038:UVX393216 VFR393038:VFT393216 VPN393038:VPP393216 VZJ393038:VZL393216 WJF393038:WJH393216 WTB393038:WTD393216 XCX393038:XCZ393216 GP458574:GR458752 QL458574:QN458752 AAH458574:AAJ458752 AKD458574:AKF458752 ATZ458574:AUB458752 BDV458574:BDX458752 BNR458574:BNT458752 BXN458574:BXP458752 CHJ458574:CHL458752 CRF458574:CRH458752 DBB458574:DBD458752 DKX458574:DKZ458752 DUT458574:DUV458752 EEP458574:EER458752 EOL458574:EON458752 EYH458574:EYJ458752 FID458574:FIF458752 FRZ458574:FSB458752 GBV458574:GBX458752 GLR458574:GLT458752 GVN458574:GVP458752 HFJ458574:HFL458752 HPF458574:HPH458752 HZB458574:HZD458752 IIX458574:IIZ458752 IST458574:ISV458752 JCP458574:JCR458752 JML458574:JMN458752 JWH458574:JWJ458752 KGD458574:KGF458752 KPZ458574:KQB458752 KZV458574:KZX458752 LJR458574:LJT458752 LTN458574:LTP458752 MDJ458574:MDL458752 MNF458574:MNH458752 MXB458574:MXD458752 NGX458574:NGZ458752 NQT458574:NQV458752 OAP458574:OAR458752 OKL458574:OKN458752 OUH458574:OUJ458752 PED458574:PEF458752 PNZ458574:POB458752 PXV458574:PXX458752 QHR458574:QHT458752 QRN458574:QRP458752 RBJ458574:RBL458752 RLF458574:RLH458752 RVB458574:RVD458752 SEX458574:SEZ458752 SOT458574:SOV458752 SYP458574:SYR458752 TIL458574:TIN458752 TSH458574:TSJ458752 UCD458574:UCF458752 ULZ458574:UMB458752 UVV458574:UVX458752 VFR458574:VFT458752 VPN458574:VPP458752 VZJ458574:VZL458752 WJF458574:WJH458752 WTB458574:WTD458752 XCX458574:XCZ458752 GP524110:GR524288 QL524110:QN524288 AAH524110:AAJ524288 AKD524110:AKF524288 ATZ524110:AUB524288 BDV524110:BDX524288 BNR524110:BNT524288 BXN524110:BXP524288 CHJ524110:CHL524288 CRF524110:CRH524288 DBB524110:DBD524288 DKX524110:DKZ524288 DUT524110:DUV524288 EEP524110:EER524288 EOL524110:EON524288 EYH524110:EYJ524288 FID524110:FIF524288 FRZ524110:FSB524288 GBV524110:GBX524288 GLR524110:GLT524288 GVN524110:GVP524288 HFJ524110:HFL524288 HPF524110:HPH524288 HZB524110:HZD524288 IIX524110:IIZ524288 IST524110:ISV524288 JCP524110:JCR524288 JML524110:JMN524288 JWH524110:JWJ524288 KGD524110:KGF524288 KPZ524110:KQB524288 KZV524110:KZX524288 LJR524110:LJT524288 LTN524110:LTP524288 MDJ524110:MDL524288 MNF524110:MNH524288 MXB524110:MXD524288 NGX524110:NGZ524288 NQT524110:NQV524288 OAP524110:OAR524288 OKL524110:OKN524288 OUH524110:OUJ524288 PED524110:PEF524288 PNZ524110:POB524288 PXV524110:PXX524288 QHR524110:QHT524288 QRN524110:QRP524288 RBJ524110:RBL524288 RLF524110:RLH524288 RVB524110:RVD524288 SEX524110:SEZ524288 SOT524110:SOV524288 SYP524110:SYR524288 TIL524110:TIN524288 TSH524110:TSJ524288 UCD524110:UCF524288 ULZ524110:UMB524288 UVV524110:UVX524288 VFR524110:VFT524288 VPN524110:VPP524288 VZJ524110:VZL524288 WJF524110:WJH524288 WTB524110:WTD524288 XCX524110:XCZ524288 GP589646:GR589824 QL589646:QN589824 AAH589646:AAJ589824 AKD589646:AKF589824 ATZ589646:AUB589824 BDV589646:BDX589824 BNR589646:BNT589824 BXN589646:BXP589824 CHJ589646:CHL589824 CRF589646:CRH589824 DBB589646:DBD589824 DKX589646:DKZ589824 DUT589646:DUV589824 EEP589646:EER589824 EOL589646:EON589824 EYH589646:EYJ589824 FID589646:FIF589824 FRZ589646:FSB589824 GBV589646:GBX589824 GLR589646:GLT589824 GVN589646:GVP589824 HFJ589646:HFL589824 HPF589646:HPH589824 HZB589646:HZD589824 IIX589646:IIZ589824 IST589646:ISV589824 JCP589646:JCR589824 JML589646:JMN589824 JWH589646:JWJ589824 KGD589646:KGF589824 KPZ589646:KQB589824 KZV589646:KZX589824 LJR589646:LJT589824 LTN589646:LTP589824 MDJ589646:MDL589824 MNF589646:MNH589824 MXB589646:MXD589824 NGX589646:NGZ589824 NQT589646:NQV589824 OAP589646:OAR589824 OKL589646:OKN589824 OUH589646:OUJ589824 PED589646:PEF589824 PNZ589646:POB589824 PXV589646:PXX589824 QHR589646:QHT589824 QRN589646:QRP589824 RBJ589646:RBL589824 RLF589646:RLH589824 RVB589646:RVD589824 SEX589646:SEZ589824 SOT589646:SOV589824 SYP589646:SYR589824 TIL589646:TIN589824 TSH589646:TSJ589824 UCD589646:UCF589824 ULZ589646:UMB589824 UVV589646:UVX589824 VFR589646:VFT589824 VPN589646:VPP589824 VZJ589646:VZL589824 WJF589646:WJH589824 WTB589646:WTD589824 XCX589646:XCZ589824 GP655182:GR655360 QL655182:QN655360 AAH655182:AAJ655360 AKD655182:AKF655360 ATZ655182:AUB655360 BDV655182:BDX655360 BNR655182:BNT655360 BXN655182:BXP655360 CHJ655182:CHL655360 CRF655182:CRH655360 DBB655182:DBD655360 DKX655182:DKZ655360 DUT655182:DUV655360 EEP655182:EER655360 EOL655182:EON655360 EYH655182:EYJ655360 FID655182:FIF655360 FRZ655182:FSB655360 GBV655182:GBX655360 GLR655182:GLT655360 GVN655182:GVP655360 HFJ655182:HFL655360 HPF655182:HPH655360 HZB655182:HZD655360 IIX655182:IIZ655360 IST655182:ISV655360 JCP655182:JCR655360 JML655182:JMN655360 JWH655182:JWJ655360 KGD655182:KGF655360 KPZ655182:KQB655360 KZV655182:KZX655360 LJR655182:LJT655360 LTN655182:LTP655360 MDJ655182:MDL655360 MNF655182:MNH655360 MXB655182:MXD655360 NGX655182:NGZ655360 NQT655182:NQV655360 OAP655182:OAR655360 OKL655182:OKN655360 OUH655182:OUJ655360 PED655182:PEF655360 PNZ655182:POB655360 PXV655182:PXX655360 QHR655182:QHT655360 QRN655182:QRP655360 RBJ655182:RBL655360 RLF655182:RLH655360 RVB655182:RVD655360 SEX655182:SEZ655360 SOT655182:SOV655360 SYP655182:SYR655360 TIL655182:TIN655360 TSH655182:TSJ655360 UCD655182:UCF655360 ULZ655182:UMB655360 UVV655182:UVX655360 VFR655182:VFT655360 VPN655182:VPP655360 VZJ655182:VZL655360 WJF655182:WJH655360 WTB655182:WTD655360 XCX655182:XCZ655360 GP720718:GR720896 QL720718:QN720896 AAH720718:AAJ720896 AKD720718:AKF720896 ATZ720718:AUB720896 BDV720718:BDX720896 BNR720718:BNT720896 BXN720718:BXP720896 CHJ720718:CHL720896 CRF720718:CRH720896 DBB720718:DBD720896 DKX720718:DKZ720896 DUT720718:DUV720896 EEP720718:EER720896 EOL720718:EON720896 EYH720718:EYJ720896 FID720718:FIF720896 FRZ720718:FSB720896 GBV720718:GBX720896 GLR720718:GLT720896 GVN720718:GVP720896 HFJ720718:HFL720896 HPF720718:HPH720896 HZB720718:HZD720896 IIX720718:IIZ720896 IST720718:ISV720896 JCP720718:JCR720896 JML720718:JMN720896 JWH720718:JWJ720896 KGD720718:KGF720896 KPZ720718:KQB720896 KZV720718:KZX720896 LJR720718:LJT720896 LTN720718:LTP720896 MDJ720718:MDL720896 MNF720718:MNH720896 MXB720718:MXD720896 NGX720718:NGZ720896 NQT720718:NQV720896 OAP720718:OAR720896 OKL720718:OKN720896 OUH720718:OUJ720896 PED720718:PEF720896 PNZ720718:POB720896 PXV720718:PXX720896 QHR720718:QHT720896 QRN720718:QRP720896 RBJ720718:RBL720896 RLF720718:RLH720896 RVB720718:RVD720896 SEX720718:SEZ720896 SOT720718:SOV720896 SYP720718:SYR720896 TIL720718:TIN720896 TSH720718:TSJ720896 UCD720718:UCF720896 ULZ720718:UMB720896 UVV720718:UVX720896 VFR720718:VFT720896 VPN720718:VPP720896 VZJ720718:VZL720896 WJF720718:WJH720896 WTB720718:WTD720896 XCX720718:XCZ720896 GP786254:GR786432 QL786254:QN786432 AAH786254:AAJ786432 AKD786254:AKF786432 ATZ786254:AUB786432 BDV786254:BDX786432 BNR786254:BNT786432 BXN786254:BXP786432 CHJ786254:CHL786432 CRF786254:CRH786432 DBB786254:DBD786432 DKX786254:DKZ786432 DUT786254:DUV786432 EEP786254:EER786432 EOL786254:EON786432 EYH786254:EYJ786432 FID786254:FIF786432 FRZ786254:FSB786432 GBV786254:GBX786432 GLR786254:GLT786432 GVN786254:GVP786432 HFJ786254:HFL786432 HPF786254:HPH786432 HZB786254:HZD786432 IIX786254:IIZ786432 IST786254:ISV786432 JCP786254:JCR786432 JML786254:JMN786432 JWH786254:JWJ786432 KGD786254:KGF786432 KPZ786254:KQB786432 KZV786254:KZX786432 LJR786254:LJT786432 LTN786254:LTP786432 MDJ786254:MDL786432 MNF786254:MNH786432 MXB786254:MXD786432 NGX786254:NGZ786432 NQT786254:NQV786432 OAP786254:OAR786432 OKL786254:OKN786432 OUH786254:OUJ786432 PED786254:PEF786432 PNZ786254:POB786432 PXV786254:PXX786432 QHR786254:QHT786432 QRN786254:QRP786432 RBJ786254:RBL786432 RLF786254:RLH786432 RVB786254:RVD786432 SEX786254:SEZ786432 SOT786254:SOV786432 SYP786254:SYR786432 TIL786254:TIN786432 TSH786254:TSJ786432 UCD786254:UCF786432 ULZ786254:UMB786432 UVV786254:UVX786432 VFR786254:VFT786432 VPN786254:VPP786432 VZJ786254:VZL786432 WJF786254:WJH786432 WTB786254:WTD786432 XCX786254:XCZ786432 GP851790:GR851968 QL851790:QN851968 AAH851790:AAJ851968 AKD851790:AKF851968 ATZ851790:AUB851968 BDV851790:BDX851968 BNR851790:BNT851968 BXN851790:BXP851968 CHJ851790:CHL851968 CRF851790:CRH851968 DBB851790:DBD851968 DKX851790:DKZ851968 DUT851790:DUV851968 EEP851790:EER851968 EOL851790:EON851968 EYH851790:EYJ851968 FID851790:FIF851968 FRZ851790:FSB851968 GBV851790:GBX851968 GLR851790:GLT851968 GVN851790:GVP851968 HFJ851790:HFL851968 HPF851790:HPH851968 HZB851790:HZD851968 IIX851790:IIZ851968 IST851790:ISV851968 JCP851790:JCR851968 JML851790:JMN851968 JWH851790:JWJ851968 KGD851790:KGF851968 KPZ851790:KQB851968 KZV851790:KZX851968 LJR851790:LJT851968 LTN851790:LTP851968 MDJ851790:MDL851968 MNF851790:MNH851968 MXB851790:MXD851968 NGX851790:NGZ851968 NQT851790:NQV851968 OAP851790:OAR851968 OKL851790:OKN851968 OUH851790:OUJ851968 PED851790:PEF851968 PNZ851790:POB851968 PXV851790:PXX851968 QHR851790:QHT851968 QRN851790:QRP851968 RBJ851790:RBL851968 RLF851790:RLH851968 RVB851790:RVD851968 SEX851790:SEZ851968 SOT851790:SOV851968 SYP851790:SYR851968 TIL851790:TIN851968 TSH851790:TSJ851968 UCD851790:UCF851968 ULZ851790:UMB851968 UVV851790:UVX851968 VFR851790:VFT851968 VPN851790:VPP851968 VZJ851790:VZL851968 WJF851790:WJH851968 WTB851790:WTD851968 XCX851790:XCZ851968 GP917326:GR917504 QL917326:QN917504 AAH917326:AAJ917504 AKD917326:AKF917504 ATZ917326:AUB917504 BDV917326:BDX917504 BNR917326:BNT917504 BXN917326:BXP917504 CHJ917326:CHL917504 CRF917326:CRH917504 DBB917326:DBD917504 DKX917326:DKZ917504 DUT917326:DUV917504 EEP917326:EER917504 EOL917326:EON917504 EYH917326:EYJ917504 FID917326:FIF917504 FRZ917326:FSB917504 GBV917326:GBX917504 GLR917326:GLT917504 GVN917326:GVP917504 HFJ917326:HFL917504 HPF917326:HPH917504 HZB917326:HZD917504 IIX917326:IIZ917504 IST917326:ISV917504 JCP917326:JCR917504 JML917326:JMN917504 JWH917326:JWJ917504 KGD917326:KGF917504 KPZ917326:KQB917504 KZV917326:KZX917504 LJR917326:LJT917504 LTN917326:LTP917504 MDJ917326:MDL917504 MNF917326:MNH917504 MXB917326:MXD917504 NGX917326:NGZ917504 NQT917326:NQV917504 OAP917326:OAR917504 OKL917326:OKN917504 OUH917326:OUJ917504 PED917326:PEF917504 PNZ917326:POB917504 PXV917326:PXX917504 QHR917326:QHT917504 QRN917326:QRP917504 RBJ917326:RBL917504 RLF917326:RLH917504 RVB917326:RVD917504 SEX917326:SEZ917504 SOT917326:SOV917504 SYP917326:SYR917504 TIL917326:TIN917504 TSH917326:TSJ917504 UCD917326:UCF917504 ULZ917326:UMB917504 UVV917326:UVX917504 VFR917326:VFT917504 VPN917326:VPP917504 VZJ917326:VZL917504 WJF917326:WJH917504 WTB917326:WTD917504 XCX917326:XCZ917504 GP982862:GR983040 QL982862:QN983040 AAH982862:AAJ983040 AKD982862:AKF983040 ATZ982862:AUB983040 BDV982862:BDX983040 BNR982862:BNT983040 BXN982862:BXP983040 CHJ982862:CHL983040 CRF982862:CRH983040 DBB982862:DBD983040 DKX982862:DKZ983040 DUT982862:DUV983040 EEP982862:EER983040 EOL982862:EON983040 EYH982862:EYJ983040 FID982862:FIF983040 FRZ982862:FSB983040 GBV982862:GBX983040 GLR982862:GLT983040 GVN982862:GVP983040 HFJ982862:HFL983040 HPF982862:HPH983040 HZB982862:HZD983040 IIX982862:IIZ983040 IST982862:ISV983040 JCP982862:JCR983040 JML982862:JMN983040 JWH982862:JWJ983040 KGD982862:KGF983040 KPZ982862:KQB983040 KZV982862:KZX983040 LJR982862:LJT983040 LTN982862:LTP983040 MDJ982862:MDL983040 MNF982862:MNH983040 MXB982862:MXD983040 NGX982862:NGZ983040 NQT982862:NQV983040 OAP982862:OAR983040 OKL982862:OKN983040 OUH982862:OUJ983040 PED982862:PEF983040 PNZ982862:POB983040 PXV982862:PXX983040 QHR982862:QHT983040 QRN982862:QRP983040 RBJ982862:RBL983040 RLF982862:RLH983040 RVB982862:RVD983040 SEX982862:SEZ983040 SOT982862:SOV983040 SYP982862:SYR983040 TIL982862:TIN983040 TSH982862:TSJ983040 UCD982862:UCF983040 ULZ982862:UMB983040 UVV982862:UVX983040 VFR982862:VFT983040 VPN982862:VPP983040 VZJ982862:VZL983040 WJF982862:WJH983040 WTB982862:WTD983040 XCX982862:XCZ983040 GP1048398:GR1048576 QL1048398:QN1048576 AAH1048398:AAJ1048576 AKD1048398:AKF1048576 ATZ1048398:AUB1048576 BDV1048398:BDX1048576 BNR1048398:BNT1048576 BXN1048398:BXP1048576 CHJ1048398:CHL1048576 CRF1048398:CRH1048576 DBB1048398:DBD1048576 DKX1048398:DKZ1048576 DUT1048398:DUV1048576 EEP1048398:EER1048576 EOL1048398:EON1048576 EYH1048398:EYJ1048576 FID1048398:FIF1048576 FRZ1048398:FSB1048576 GBV1048398:GBX1048576 GLR1048398:GLT1048576 GVN1048398:GVP1048576 HFJ1048398:HFL1048576 HPF1048398:HPH1048576 HZB1048398:HZD1048576 IIX1048398:IIZ1048576 IST1048398:ISV1048576 JCP1048398:JCR1048576 JML1048398:JMN1048576 JWH1048398:JWJ1048576 KGD1048398:KGF1048576 KPZ1048398:KQB1048576 KZV1048398:KZX1048576 LJR1048398:LJT1048576 LTN1048398:LTP1048576 MDJ1048398:MDL1048576 MNF1048398:MNH1048576 MXB1048398:MXD1048576 NGX1048398:NGZ1048576 NQT1048398:NQV1048576 OAP1048398:OAR1048576 OKL1048398:OKN1048576 OUH1048398:OUJ1048576 PED1048398:PEF1048576 PNZ1048398:POB1048576 PXV1048398:PXX1048576 QHR1048398:QHT1048576 QRN1048398:QRP1048576 RBJ1048398:RBL1048576 RLF1048398:RLH1048576 RVB1048398:RVD1048576 SEX1048398:SEZ1048576 SOT1048398:SOV1048576 SYP1048398:SYR1048576 TIL1048398:TIN1048576 TSH1048398:TSJ1048576 UCD1048398:UCF1048576 ULZ1048398:UMB1048576 UVV1048398:UVX1048576 VFR1048398:VFT1048576 VPN1048398:VPP1048576 VZJ1048398:VZL1048576 WJF1048398:WJH1048576 WTB1048398:WTD1048576 XCX1048398:XCZ1048576">
      <formula1>MOD(GP65358*100,1)&lt;0.00001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85"/>
  <sheetViews>
    <sheetView workbookViewId="0">
      <selection activeCell="B2" sqref="B2"/>
    </sheetView>
  </sheetViews>
  <sheetFormatPr defaultColWidth="3.7109375" defaultRowHeight="11.25"/>
  <cols>
    <col min="1" max="1" width="6.42578125" style="19" customWidth="1"/>
    <col min="2" max="2" width="16.85546875" style="23" customWidth="1"/>
    <col min="3" max="61" width="6.42578125" style="3" customWidth="1"/>
    <col min="62" max="62" width="6.42578125" style="32" customWidth="1"/>
    <col min="63" max="195" width="9.42578125" style="32" customWidth="1"/>
    <col min="196" max="196" width="3.7109375" style="32" bestFit="1" customWidth="1"/>
    <col min="197" max="197" width="21" style="32" bestFit="1" customWidth="1"/>
    <col min="198" max="198" width="5" style="32" bestFit="1" customWidth="1"/>
    <col min="199" max="199" width="5.5703125" style="32" bestFit="1" customWidth="1"/>
    <col min="200" max="200" width="5" style="32" bestFit="1" customWidth="1"/>
    <col min="201" max="201" width="5.85546875" style="32" bestFit="1" customWidth="1"/>
    <col min="202" max="202" width="5.42578125" style="32" bestFit="1" customWidth="1"/>
    <col min="203" max="209" width="3.140625" style="32" bestFit="1" customWidth="1"/>
    <col min="210" max="211" width="5.5703125" style="32" bestFit="1" customWidth="1"/>
    <col min="212" max="213" width="3.140625" style="32" bestFit="1" customWidth="1"/>
    <col min="214" max="214" width="5.42578125" style="32" bestFit="1" customWidth="1"/>
    <col min="215" max="222" width="3.140625" style="32" bestFit="1" customWidth="1"/>
    <col min="223" max="223" width="4.5703125" style="32" bestFit="1" customWidth="1"/>
    <col min="224" max="225" width="5.5703125" style="32" bestFit="1" customWidth="1"/>
    <col min="226" max="226" width="3.7109375" style="32" bestFit="1" customWidth="1"/>
    <col min="227" max="229" width="3.140625" style="32" bestFit="1" customWidth="1"/>
    <col min="230" max="230" width="5.5703125" style="32" bestFit="1" customWidth="1"/>
    <col min="231" max="231" width="3.7109375" style="32" bestFit="1" customWidth="1"/>
    <col min="232" max="232" width="4.5703125" style="32" bestFit="1" customWidth="1"/>
    <col min="233" max="233" width="3.140625" style="32" bestFit="1" customWidth="1"/>
    <col min="234" max="236" width="4.5703125" style="32" bestFit="1" customWidth="1"/>
    <col min="237" max="237" width="5.5703125" style="32" bestFit="1" customWidth="1"/>
    <col min="238" max="238" width="5.42578125" style="32" bestFit="1" customWidth="1"/>
    <col min="239" max="239" width="5" style="32" bestFit="1" customWidth="1"/>
    <col min="240" max="240" width="4.5703125" style="32" bestFit="1" customWidth="1"/>
    <col min="241" max="241" width="3.7109375" style="32" bestFit="1" customWidth="1"/>
    <col min="242" max="242" width="5.42578125" style="32" bestFit="1" customWidth="1"/>
    <col min="243" max="243" width="4.5703125" style="32" bestFit="1" customWidth="1"/>
    <col min="244" max="244" width="5.42578125" style="32" bestFit="1" customWidth="1"/>
    <col min="245" max="246" width="4.5703125" style="32" bestFit="1" customWidth="1"/>
    <col min="247" max="247" width="3.7109375" style="32" bestFit="1" customWidth="1"/>
    <col min="248" max="248" width="4.5703125" style="32" bestFit="1" customWidth="1"/>
    <col min="249" max="249" width="3.140625" style="32" bestFit="1" customWidth="1"/>
    <col min="250" max="250" width="3.7109375" style="32" bestFit="1" customWidth="1"/>
    <col min="251" max="251" width="4.5703125" style="32" bestFit="1" customWidth="1"/>
    <col min="252" max="253" width="5.5703125" style="32" bestFit="1" customWidth="1"/>
    <col min="254" max="254" width="3.7109375" style="32" bestFit="1" customWidth="1"/>
    <col min="255" max="255" width="4.5703125" style="32" bestFit="1" customWidth="1"/>
    <col min="256" max="256" width="3.7109375" style="32"/>
    <col min="257" max="257" width="3.140625" style="32" bestFit="1" customWidth="1"/>
    <col min="258" max="258" width="14" style="32" bestFit="1" customWidth="1"/>
    <col min="259" max="259" width="3.140625" style="32" bestFit="1" customWidth="1"/>
    <col min="260" max="260" width="0" style="32" hidden="1" customWidth="1"/>
    <col min="261" max="261" width="4.7109375" style="32" bestFit="1" customWidth="1"/>
    <col min="262" max="262" width="3.140625" style="32" bestFit="1" customWidth="1"/>
    <col min="263" max="264" width="0" style="32" hidden="1" customWidth="1"/>
    <col min="265" max="265" width="4.7109375" style="32" bestFit="1" customWidth="1"/>
    <col min="266" max="266" width="3.28515625" style="32" bestFit="1" customWidth="1"/>
    <col min="267" max="267" width="0" style="32" hidden="1" customWidth="1"/>
    <col min="268" max="268" width="5.42578125" style="32" bestFit="1" customWidth="1"/>
    <col min="269" max="269" width="4" style="32" bestFit="1" customWidth="1"/>
    <col min="270" max="270" width="0" style="32" hidden="1" customWidth="1"/>
    <col min="271" max="271" width="6.140625" style="32" bestFit="1" customWidth="1"/>
    <col min="272" max="272" width="3.140625" style="32" bestFit="1" customWidth="1"/>
    <col min="273" max="273" width="0" style="32" hidden="1" customWidth="1"/>
    <col min="274" max="274" width="5.42578125" style="32" bestFit="1" customWidth="1"/>
    <col min="275" max="275" width="2.5703125" style="32" bestFit="1" customWidth="1"/>
    <col min="276" max="276" width="0" style="32" hidden="1" customWidth="1"/>
    <col min="277" max="277" width="4.42578125" style="32" bestFit="1" customWidth="1"/>
    <col min="278" max="278" width="3.140625" style="32" customWidth="1"/>
    <col min="279" max="279" width="0" style="32" hidden="1" customWidth="1"/>
    <col min="280" max="280" width="5.7109375" style="32" bestFit="1" customWidth="1"/>
    <col min="281" max="281" width="2.140625" style="32" customWidth="1"/>
    <col min="282" max="282" width="0" style="32" hidden="1" customWidth="1"/>
    <col min="283" max="283" width="5.28515625" style="32" customWidth="1"/>
    <col min="284" max="284" width="3" style="32" customWidth="1"/>
    <col min="285" max="285" width="0" style="32" hidden="1" customWidth="1"/>
    <col min="286" max="286" width="5.42578125" style="32" bestFit="1" customWidth="1"/>
    <col min="287" max="287" width="2.28515625" style="32" customWidth="1"/>
    <col min="288" max="288" width="0" style="32" hidden="1" customWidth="1"/>
    <col min="289" max="289" width="4.7109375" style="32" bestFit="1" customWidth="1"/>
    <col min="290" max="290" width="3.140625" style="32" bestFit="1" customWidth="1"/>
    <col min="291" max="291" width="0" style="32" hidden="1" customWidth="1"/>
    <col min="292" max="292" width="4.7109375" style="32" bestFit="1" customWidth="1"/>
    <col min="293" max="293" width="2.7109375" style="32" customWidth="1"/>
    <col min="294" max="294" width="0" style="32" hidden="1" customWidth="1"/>
    <col min="295" max="295" width="3.42578125" style="32" customWidth="1"/>
    <col min="296" max="296" width="4.28515625" style="32" bestFit="1" customWidth="1"/>
    <col min="297" max="299" width="0" style="32" hidden="1" customWidth="1"/>
    <col min="300" max="300" width="6.140625" style="32" bestFit="1" customWidth="1"/>
    <col min="301" max="301" width="2.85546875" style="32" bestFit="1" customWidth="1"/>
    <col min="302" max="302" width="0" style="32" hidden="1" customWidth="1"/>
    <col min="303" max="303" width="5" style="32" bestFit="1" customWidth="1"/>
    <col min="304" max="304" width="3" style="32" bestFit="1" customWidth="1"/>
    <col min="305" max="305" width="0" style="32" hidden="1" customWidth="1"/>
    <col min="306" max="306" width="4.42578125" style="32" bestFit="1" customWidth="1"/>
    <col min="307" max="307" width="3.140625" style="32" bestFit="1" customWidth="1"/>
    <col min="308" max="308" width="0" style="32" hidden="1" customWidth="1"/>
    <col min="309" max="309" width="4.42578125" style="32" bestFit="1" customWidth="1"/>
    <col min="310" max="310" width="2.28515625" style="32" customWidth="1"/>
    <col min="311" max="311" width="0" style="32" hidden="1" customWidth="1"/>
    <col min="312" max="312" width="4.42578125" style="32" bestFit="1" customWidth="1"/>
    <col min="313" max="313" width="5.7109375" style="32" customWidth="1"/>
    <col min="314" max="314" width="5.140625" style="32" customWidth="1"/>
    <col min="315" max="315" width="0" style="32" hidden="1" customWidth="1"/>
    <col min="316" max="316" width="6.28515625" style="32" customWidth="1"/>
    <col min="317" max="451" width="9.42578125" style="32" customWidth="1"/>
    <col min="452" max="452" width="3.7109375" style="32" bestFit="1" customWidth="1"/>
    <col min="453" max="453" width="21" style="32" bestFit="1" customWidth="1"/>
    <col min="454" max="454" width="5" style="32" bestFit="1" customWidth="1"/>
    <col min="455" max="455" width="5.5703125" style="32" bestFit="1" customWidth="1"/>
    <col min="456" max="456" width="5" style="32" bestFit="1" customWidth="1"/>
    <col min="457" max="457" width="5.85546875" style="32" bestFit="1" customWidth="1"/>
    <col min="458" max="458" width="5.42578125" style="32" bestFit="1" customWidth="1"/>
    <col min="459" max="465" width="3.140625" style="32" bestFit="1" customWidth="1"/>
    <col min="466" max="467" width="5.5703125" style="32" bestFit="1" customWidth="1"/>
    <col min="468" max="469" width="3.140625" style="32" bestFit="1" customWidth="1"/>
    <col min="470" max="470" width="5.42578125" style="32" bestFit="1" customWidth="1"/>
    <col min="471" max="478" width="3.140625" style="32" bestFit="1" customWidth="1"/>
    <col min="479" max="479" width="4.5703125" style="32" bestFit="1" customWidth="1"/>
    <col min="480" max="481" width="5.5703125" style="32" bestFit="1" customWidth="1"/>
    <col min="482" max="482" width="3.7109375" style="32" bestFit="1" customWidth="1"/>
    <col min="483" max="485" width="3.140625" style="32" bestFit="1" customWidth="1"/>
    <col min="486" max="486" width="5.5703125" style="32" bestFit="1" customWidth="1"/>
    <col min="487" max="487" width="3.7109375" style="32" bestFit="1" customWidth="1"/>
    <col min="488" max="488" width="4.5703125" style="32" bestFit="1" customWidth="1"/>
    <col min="489" max="489" width="3.140625" style="32" bestFit="1" customWidth="1"/>
    <col min="490" max="492" width="4.5703125" style="32" bestFit="1" customWidth="1"/>
    <col min="493" max="493" width="5.5703125" style="32" bestFit="1" customWidth="1"/>
    <col min="494" max="494" width="5.42578125" style="32" bestFit="1" customWidth="1"/>
    <col min="495" max="495" width="5" style="32" bestFit="1" customWidth="1"/>
    <col min="496" max="496" width="4.5703125" style="32" bestFit="1" customWidth="1"/>
    <col min="497" max="497" width="3.7109375" style="32" bestFit="1" customWidth="1"/>
    <col min="498" max="498" width="5.42578125" style="32" bestFit="1" customWidth="1"/>
    <col min="499" max="499" width="4.5703125" style="32" bestFit="1" customWidth="1"/>
    <col min="500" max="500" width="5.42578125" style="32" bestFit="1" customWidth="1"/>
    <col min="501" max="502" width="4.5703125" style="32" bestFit="1" customWidth="1"/>
    <col min="503" max="503" width="3.7109375" style="32" bestFit="1" customWidth="1"/>
    <col min="504" max="504" width="4.5703125" style="32" bestFit="1" customWidth="1"/>
    <col min="505" max="505" width="3.140625" style="32" bestFit="1" customWidth="1"/>
    <col min="506" max="506" width="3.7109375" style="32" bestFit="1" customWidth="1"/>
    <col min="507" max="507" width="4.5703125" style="32" bestFit="1" customWidth="1"/>
    <col min="508" max="509" width="5.5703125" style="32" bestFit="1" customWidth="1"/>
    <col min="510" max="510" width="3.7109375" style="32" bestFit="1" customWidth="1"/>
    <col min="511" max="511" width="4.5703125" style="32" bestFit="1" customWidth="1"/>
    <col min="512" max="512" width="3.7109375" style="32"/>
    <col min="513" max="513" width="3.140625" style="32" bestFit="1" customWidth="1"/>
    <col min="514" max="514" width="14" style="32" bestFit="1" customWidth="1"/>
    <col min="515" max="515" width="3.140625" style="32" bestFit="1" customWidth="1"/>
    <col min="516" max="516" width="0" style="32" hidden="1" customWidth="1"/>
    <col min="517" max="517" width="4.7109375" style="32" bestFit="1" customWidth="1"/>
    <col min="518" max="518" width="3.140625" style="32" bestFit="1" customWidth="1"/>
    <col min="519" max="520" width="0" style="32" hidden="1" customWidth="1"/>
    <col min="521" max="521" width="4.7109375" style="32" bestFit="1" customWidth="1"/>
    <col min="522" max="522" width="3.28515625" style="32" bestFit="1" customWidth="1"/>
    <col min="523" max="523" width="0" style="32" hidden="1" customWidth="1"/>
    <col min="524" max="524" width="5.42578125" style="32" bestFit="1" customWidth="1"/>
    <col min="525" max="525" width="4" style="32" bestFit="1" customWidth="1"/>
    <col min="526" max="526" width="0" style="32" hidden="1" customWidth="1"/>
    <col min="527" max="527" width="6.140625" style="32" bestFit="1" customWidth="1"/>
    <col min="528" max="528" width="3.140625" style="32" bestFit="1" customWidth="1"/>
    <col min="529" max="529" width="0" style="32" hidden="1" customWidth="1"/>
    <col min="530" max="530" width="5.42578125" style="32" bestFit="1" customWidth="1"/>
    <col min="531" max="531" width="2.5703125" style="32" bestFit="1" customWidth="1"/>
    <col min="532" max="532" width="0" style="32" hidden="1" customWidth="1"/>
    <col min="533" max="533" width="4.42578125" style="32" bestFit="1" customWidth="1"/>
    <col min="534" max="534" width="3.140625" style="32" customWidth="1"/>
    <col min="535" max="535" width="0" style="32" hidden="1" customWidth="1"/>
    <col min="536" max="536" width="5.7109375" style="32" bestFit="1" customWidth="1"/>
    <col min="537" max="537" width="2.140625" style="32" customWidth="1"/>
    <col min="538" max="538" width="0" style="32" hidden="1" customWidth="1"/>
    <col min="539" max="539" width="5.28515625" style="32" customWidth="1"/>
    <col min="540" max="540" width="3" style="32" customWidth="1"/>
    <col min="541" max="541" width="0" style="32" hidden="1" customWidth="1"/>
    <col min="542" max="542" width="5.42578125" style="32" bestFit="1" customWidth="1"/>
    <col min="543" max="543" width="2.28515625" style="32" customWidth="1"/>
    <col min="544" max="544" width="0" style="32" hidden="1" customWidth="1"/>
    <col min="545" max="545" width="4.7109375" style="32" bestFit="1" customWidth="1"/>
    <col min="546" max="546" width="3.140625" style="32" bestFit="1" customWidth="1"/>
    <col min="547" max="547" width="0" style="32" hidden="1" customWidth="1"/>
    <col min="548" max="548" width="4.7109375" style="32" bestFit="1" customWidth="1"/>
    <col min="549" max="549" width="2.7109375" style="32" customWidth="1"/>
    <col min="550" max="550" width="0" style="32" hidden="1" customWidth="1"/>
    <col min="551" max="551" width="3.42578125" style="32" customWidth="1"/>
    <col min="552" max="552" width="4.28515625" style="32" bestFit="1" customWidth="1"/>
    <col min="553" max="555" width="0" style="32" hidden="1" customWidth="1"/>
    <col min="556" max="556" width="6.140625" style="32" bestFit="1" customWidth="1"/>
    <col min="557" max="557" width="2.85546875" style="32" bestFit="1" customWidth="1"/>
    <col min="558" max="558" width="0" style="32" hidden="1" customWidth="1"/>
    <col min="559" max="559" width="5" style="32" bestFit="1" customWidth="1"/>
    <col min="560" max="560" width="3" style="32" bestFit="1" customWidth="1"/>
    <col min="561" max="561" width="0" style="32" hidden="1" customWidth="1"/>
    <col min="562" max="562" width="4.42578125" style="32" bestFit="1" customWidth="1"/>
    <col min="563" max="563" width="3.140625" style="32" bestFit="1" customWidth="1"/>
    <col min="564" max="564" width="0" style="32" hidden="1" customWidth="1"/>
    <col min="565" max="565" width="4.42578125" style="32" bestFit="1" customWidth="1"/>
    <col min="566" max="566" width="2.28515625" style="32" customWidth="1"/>
    <col min="567" max="567" width="0" style="32" hidden="1" customWidth="1"/>
    <col min="568" max="568" width="4.42578125" style="32" bestFit="1" customWidth="1"/>
    <col min="569" max="569" width="5.7109375" style="32" customWidth="1"/>
    <col min="570" max="570" width="5.140625" style="32" customWidth="1"/>
    <col min="571" max="571" width="0" style="32" hidden="1" customWidth="1"/>
    <col min="572" max="572" width="6.28515625" style="32" customWidth="1"/>
    <col min="573" max="707" width="9.42578125" style="32" customWidth="1"/>
    <col min="708" max="708" width="3.7109375" style="32" bestFit="1" customWidth="1"/>
    <col min="709" max="709" width="21" style="32" bestFit="1" customWidth="1"/>
    <col min="710" max="710" width="5" style="32" bestFit="1" customWidth="1"/>
    <col min="711" max="711" width="5.5703125" style="32" bestFit="1" customWidth="1"/>
    <col min="712" max="712" width="5" style="32" bestFit="1" customWidth="1"/>
    <col min="713" max="713" width="5.85546875" style="32" bestFit="1" customWidth="1"/>
    <col min="714" max="714" width="5.42578125" style="32" bestFit="1" customWidth="1"/>
    <col min="715" max="721" width="3.140625" style="32" bestFit="1" customWidth="1"/>
    <col min="722" max="723" width="5.5703125" style="32" bestFit="1" customWidth="1"/>
    <col min="724" max="725" width="3.140625" style="32" bestFit="1" customWidth="1"/>
    <col min="726" max="726" width="5.42578125" style="32" bestFit="1" customWidth="1"/>
    <col min="727" max="734" width="3.140625" style="32" bestFit="1" customWidth="1"/>
    <col min="735" max="735" width="4.5703125" style="32" bestFit="1" customWidth="1"/>
    <col min="736" max="737" width="5.5703125" style="32" bestFit="1" customWidth="1"/>
    <col min="738" max="738" width="3.7109375" style="32" bestFit="1" customWidth="1"/>
    <col min="739" max="741" width="3.140625" style="32" bestFit="1" customWidth="1"/>
    <col min="742" max="742" width="5.5703125" style="32" bestFit="1" customWidth="1"/>
    <col min="743" max="743" width="3.7109375" style="32" bestFit="1" customWidth="1"/>
    <col min="744" max="744" width="4.5703125" style="32" bestFit="1" customWidth="1"/>
    <col min="745" max="745" width="3.140625" style="32" bestFit="1" customWidth="1"/>
    <col min="746" max="748" width="4.5703125" style="32" bestFit="1" customWidth="1"/>
    <col min="749" max="749" width="5.5703125" style="32" bestFit="1" customWidth="1"/>
    <col min="750" max="750" width="5.42578125" style="32" bestFit="1" customWidth="1"/>
    <col min="751" max="751" width="5" style="32" bestFit="1" customWidth="1"/>
    <col min="752" max="752" width="4.5703125" style="32" bestFit="1" customWidth="1"/>
    <col min="753" max="753" width="3.7109375" style="32" bestFit="1" customWidth="1"/>
    <col min="754" max="754" width="5.42578125" style="32" bestFit="1" customWidth="1"/>
    <col min="755" max="755" width="4.5703125" style="32" bestFit="1" customWidth="1"/>
    <col min="756" max="756" width="5.42578125" style="32" bestFit="1" customWidth="1"/>
    <col min="757" max="758" width="4.5703125" style="32" bestFit="1" customWidth="1"/>
    <col min="759" max="759" width="3.7109375" style="32" bestFit="1" customWidth="1"/>
    <col min="760" max="760" width="4.5703125" style="32" bestFit="1" customWidth="1"/>
    <col min="761" max="761" width="3.140625" style="32" bestFit="1" customWidth="1"/>
    <col min="762" max="762" width="3.7109375" style="32" bestFit="1" customWidth="1"/>
    <col min="763" max="763" width="4.5703125" style="32" bestFit="1" customWidth="1"/>
    <col min="764" max="765" width="5.5703125" style="32" bestFit="1" customWidth="1"/>
    <col min="766" max="766" width="3.7109375" style="32" bestFit="1" customWidth="1"/>
    <col min="767" max="767" width="4.5703125" style="32" bestFit="1" customWidth="1"/>
    <col min="768" max="768" width="3.7109375" style="32"/>
    <col min="769" max="769" width="3.140625" style="32" bestFit="1" customWidth="1"/>
    <col min="770" max="770" width="14" style="32" bestFit="1" customWidth="1"/>
    <col min="771" max="771" width="3.140625" style="32" bestFit="1" customWidth="1"/>
    <col min="772" max="772" width="0" style="32" hidden="1" customWidth="1"/>
    <col min="773" max="773" width="4.7109375" style="32" bestFit="1" customWidth="1"/>
    <col min="774" max="774" width="3.140625" style="32" bestFit="1" customWidth="1"/>
    <col min="775" max="776" width="0" style="32" hidden="1" customWidth="1"/>
    <col min="777" max="777" width="4.7109375" style="32" bestFit="1" customWidth="1"/>
    <col min="778" max="778" width="3.28515625" style="32" bestFit="1" customWidth="1"/>
    <col min="779" max="779" width="0" style="32" hidden="1" customWidth="1"/>
    <col min="780" max="780" width="5.42578125" style="32" bestFit="1" customWidth="1"/>
    <col min="781" max="781" width="4" style="32" bestFit="1" customWidth="1"/>
    <col min="782" max="782" width="0" style="32" hidden="1" customWidth="1"/>
    <col min="783" max="783" width="6.140625" style="32" bestFit="1" customWidth="1"/>
    <col min="784" max="784" width="3.140625" style="32" bestFit="1" customWidth="1"/>
    <col min="785" max="785" width="0" style="32" hidden="1" customWidth="1"/>
    <col min="786" max="786" width="5.42578125" style="32" bestFit="1" customWidth="1"/>
    <col min="787" max="787" width="2.5703125" style="32" bestFit="1" customWidth="1"/>
    <col min="788" max="788" width="0" style="32" hidden="1" customWidth="1"/>
    <col min="789" max="789" width="4.42578125" style="32" bestFit="1" customWidth="1"/>
    <col min="790" max="790" width="3.140625" style="32" customWidth="1"/>
    <col min="791" max="791" width="0" style="32" hidden="1" customWidth="1"/>
    <col min="792" max="792" width="5.7109375" style="32" bestFit="1" customWidth="1"/>
    <col min="793" max="793" width="2.140625" style="32" customWidth="1"/>
    <col min="794" max="794" width="0" style="32" hidden="1" customWidth="1"/>
    <col min="795" max="795" width="5.28515625" style="32" customWidth="1"/>
    <col min="796" max="796" width="3" style="32" customWidth="1"/>
    <col min="797" max="797" width="0" style="32" hidden="1" customWidth="1"/>
    <col min="798" max="798" width="5.42578125" style="32" bestFit="1" customWidth="1"/>
    <col min="799" max="799" width="2.28515625" style="32" customWidth="1"/>
    <col min="800" max="800" width="0" style="32" hidden="1" customWidth="1"/>
    <col min="801" max="801" width="4.7109375" style="32" bestFit="1" customWidth="1"/>
    <col min="802" max="802" width="3.140625" style="32" bestFit="1" customWidth="1"/>
    <col min="803" max="803" width="0" style="32" hidden="1" customWidth="1"/>
    <col min="804" max="804" width="4.7109375" style="32" bestFit="1" customWidth="1"/>
    <col min="805" max="805" width="2.7109375" style="32" customWidth="1"/>
    <col min="806" max="806" width="0" style="32" hidden="1" customWidth="1"/>
    <col min="807" max="807" width="3.42578125" style="32" customWidth="1"/>
    <col min="808" max="808" width="4.28515625" style="32" bestFit="1" customWidth="1"/>
    <col min="809" max="811" width="0" style="32" hidden="1" customWidth="1"/>
    <col min="812" max="812" width="6.140625" style="32" bestFit="1" customWidth="1"/>
    <col min="813" max="813" width="2.85546875" style="32" bestFit="1" customWidth="1"/>
    <col min="814" max="814" width="0" style="32" hidden="1" customWidth="1"/>
    <col min="815" max="815" width="5" style="32" bestFit="1" customWidth="1"/>
    <col min="816" max="816" width="3" style="32" bestFit="1" customWidth="1"/>
    <col min="817" max="817" width="0" style="32" hidden="1" customWidth="1"/>
    <col min="818" max="818" width="4.42578125" style="32" bestFit="1" customWidth="1"/>
    <col min="819" max="819" width="3.140625" style="32" bestFit="1" customWidth="1"/>
    <col min="820" max="820" width="0" style="32" hidden="1" customWidth="1"/>
    <col min="821" max="821" width="4.42578125" style="32" bestFit="1" customWidth="1"/>
    <col min="822" max="822" width="2.28515625" style="32" customWidth="1"/>
    <col min="823" max="823" width="0" style="32" hidden="1" customWidth="1"/>
    <col min="824" max="824" width="4.42578125" style="32" bestFit="1" customWidth="1"/>
    <col min="825" max="825" width="5.7109375" style="32" customWidth="1"/>
    <col min="826" max="826" width="5.140625" style="32" customWidth="1"/>
    <col min="827" max="827" width="0" style="32" hidden="1" customWidth="1"/>
    <col min="828" max="828" width="6.28515625" style="32" customWidth="1"/>
    <col min="829" max="963" width="9.42578125" style="32" customWidth="1"/>
    <col min="964" max="964" width="3.7109375" style="32" bestFit="1" customWidth="1"/>
    <col min="965" max="965" width="21" style="32" bestFit="1" customWidth="1"/>
    <col min="966" max="966" width="5" style="32" bestFit="1" customWidth="1"/>
    <col min="967" max="967" width="5.5703125" style="32" bestFit="1" customWidth="1"/>
    <col min="968" max="968" width="5" style="32" bestFit="1" customWidth="1"/>
    <col min="969" max="969" width="5.85546875" style="32" bestFit="1" customWidth="1"/>
    <col min="970" max="970" width="5.42578125" style="32" bestFit="1" customWidth="1"/>
    <col min="971" max="977" width="3.140625" style="32" bestFit="1" customWidth="1"/>
    <col min="978" max="979" width="5.5703125" style="32" bestFit="1" customWidth="1"/>
    <col min="980" max="981" width="3.140625" style="32" bestFit="1" customWidth="1"/>
    <col min="982" max="982" width="5.42578125" style="32" bestFit="1" customWidth="1"/>
    <col min="983" max="990" width="3.140625" style="32" bestFit="1" customWidth="1"/>
    <col min="991" max="991" width="4.5703125" style="32" bestFit="1" customWidth="1"/>
    <col min="992" max="993" width="5.5703125" style="32" bestFit="1" customWidth="1"/>
    <col min="994" max="994" width="3.7109375" style="32" bestFit="1" customWidth="1"/>
    <col min="995" max="997" width="3.140625" style="32" bestFit="1" customWidth="1"/>
    <col min="998" max="998" width="5.5703125" style="32" bestFit="1" customWidth="1"/>
    <col min="999" max="999" width="3.7109375" style="32" bestFit="1" customWidth="1"/>
    <col min="1000" max="1000" width="4.5703125" style="32" bestFit="1" customWidth="1"/>
    <col min="1001" max="1001" width="3.140625" style="32" bestFit="1" customWidth="1"/>
    <col min="1002" max="1004" width="4.5703125" style="32" bestFit="1" customWidth="1"/>
    <col min="1005" max="1005" width="5.5703125" style="32" bestFit="1" customWidth="1"/>
    <col min="1006" max="1006" width="5.42578125" style="32" bestFit="1" customWidth="1"/>
    <col min="1007" max="1007" width="5" style="32" bestFit="1" customWidth="1"/>
    <col min="1008" max="1008" width="4.5703125" style="32" bestFit="1" customWidth="1"/>
    <col min="1009" max="1009" width="3.7109375" style="32" bestFit="1" customWidth="1"/>
    <col min="1010" max="1010" width="5.42578125" style="32" bestFit="1" customWidth="1"/>
    <col min="1011" max="1011" width="4.5703125" style="32" bestFit="1" customWidth="1"/>
    <col min="1012" max="1012" width="5.42578125" style="32" bestFit="1" customWidth="1"/>
    <col min="1013" max="1014" width="4.5703125" style="32" bestFit="1" customWidth="1"/>
    <col min="1015" max="1015" width="3.7109375" style="32" bestFit="1" customWidth="1"/>
    <col min="1016" max="1016" width="4.5703125" style="32" bestFit="1" customWidth="1"/>
    <col min="1017" max="1017" width="3.140625" style="32" bestFit="1" customWidth="1"/>
    <col min="1018" max="1018" width="3.7109375" style="32" bestFit="1" customWidth="1"/>
    <col min="1019" max="1019" width="4.5703125" style="32" bestFit="1" customWidth="1"/>
    <col min="1020" max="1021" width="5.5703125" style="32" bestFit="1" customWidth="1"/>
    <col min="1022" max="1022" width="3.7109375" style="32" bestFit="1" customWidth="1"/>
    <col min="1023" max="1023" width="4.5703125" style="32" bestFit="1" customWidth="1"/>
    <col min="1024" max="1024" width="3.7109375" style="32"/>
    <col min="1025" max="1025" width="3.140625" style="32" bestFit="1" customWidth="1"/>
    <col min="1026" max="1026" width="14" style="32" bestFit="1" customWidth="1"/>
    <col min="1027" max="1027" width="3.140625" style="32" bestFit="1" customWidth="1"/>
    <col min="1028" max="1028" width="0" style="32" hidden="1" customWidth="1"/>
    <col min="1029" max="1029" width="4.7109375" style="32" bestFit="1" customWidth="1"/>
    <col min="1030" max="1030" width="3.140625" style="32" bestFit="1" customWidth="1"/>
    <col min="1031" max="1032" width="0" style="32" hidden="1" customWidth="1"/>
    <col min="1033" max="1033" width="4.7109375" style="32" bestFit="1" customWidth="1"/>
    <col min="1034" max="1034" width="3.28515625" style="32" bestFit="1" customWidth="1"/>
    <col min="1035" max="1035" width="0" style="32" hidden="1" customWidth="1"/>
    <col min="1036" max="1036" width="5.42578125" style="32" bestFit="1" customWidth="1"/>
    <col min="1037" max="1037" width="4" style="32" bestFit="1" customWidth="1"/>
    <col min="1038" max="1038" width="0" style="32" hidden="1" customWidth="1"/>
    <col min="1039" max="1039" width="6.140625" style="32" bestFit="1" customWidth="1"/>
    <col min="1040" max="1040" width="3.140625" style="32" bestFit="1" customWidth="1"/>
    <col min="1041" max="1041" width="0" style="32" hidden="1" customWidth="1"/>
    <col min="1042" max="1042" width="5.42578125" style="32" bestFit="1" customWidth="1"/>
    <col min="1043" max="1043" width="2.5703125" style="32" bestFit="1" customWidth="1"/>
    <col min="1044" max="1044" width="0" style="32" hidden="1" customWidth="1"/>
    <col min="1045" max="1045" width="4.42578125" style="32" bestFit="1" customWidth="1"/>
    <col min="1046" max="1046" width="3.140625" style="32" customWidth="1"/>
    <col min="1047" max="1047" width="0" style="32" hidden="1" customWidth="1"/>
    <col min="1048" max="1048" width="5.7109375" style="32" bestFit="1" customWidth="1"/>
    <col min="1049" max="1049" width="2.140625" style="32" customWidth="1"/>
    <col min="1050" max="1050" width="0" style="32" hidden="1" customWidth="1"/>
    <col min="1051" max="1051" width="5.28515625" style="32" customWidth="1"/>
    <col min="1052" max="1052" width="3" style="32" customWidth="1"/>
    <col min="1053" max="1053" width="0" style="32" hidden="1" customWidth="1"/>
    <col min="1054" max="1054" width="5.42578125" style="32" bestFit="1" customWidth="1"/>
    <col min="1055" max="1055" width="2.28515625" style="32" customWidth="1"/>
    <col min="1056" max="1056" width="0" style="32" hidden="1" customWidth="1"/>
    <col min="1057" max="1057" width="4.7109375" style="32" bestFit="1" customWidth="1"/>
    <col min="1058" max="1058" width="3.140625" style="32" bestFit="1" customWidth="1"/>
    <col min="1059" max="1059" width="0" style="32" hidden="1" customWidth="1"/>
    <col min="1060" max="1060" width="4.7109375" style="32" bestFit="1" customWidth="1"/>
    <col min="1061" max="1061" width="2.7109375" style="32" customWidth="1"/>
    <col min="1062" max="1062" width="0" style="32" hidden="1" customWidth="1"/>
    <col min="1063" max="1063" width="3.42578125" style="32" customWidth="1"/>
    <col min="1064" max="1064" width="4.28515625" style="32" bestFit="1" customWidth="1"/>
    <col min="1065" max="1067" width="0" style="32" hidden="1" customWidth="1"/>
    <col min="1068" max="1068" width="6.140625" style="32" bestFit="1" customWidth="1"/>
    <col min="1069" max="1069" width="2.85546875" style="32" bestFit="1" customWidth="1"/>
    <col min="1070" max="1070" width="0" style="32" hidden="1" customWidth="1"/>
    <col min="1071" max="1071" width="5" style="32" bestFit="1" customWidth="1"/>
    <col min="1072" max="1072" width="3" style="32" bestFit="1" customWidth="1"/>
    <col min="1073" max="1073" width="0" style="32" hidden="1" customWidth="1"/>
    <col min="1074" max="1074" width="4.42578125" style="32" bestFit="1" customWidth="1"/>
    <col min="1075" max="1075" width="3.140625" style="32" bestFit="1" customWidth="1"/>
    <col min="1076" max="1076" width="0" style="32" hidden="1" customWidth="1"/>
    <col min="1077" max="1077" width="4.42578125" style="32" bestFit="1" customWidth="1"/>
    <col min="1078" max="1078" width="2.28515625" style="32" customWidth="1"/>
    <col min="1079" max="1079" width="0" style="32" hidden="1" customWidth="1"/>
    <col min="1080" max="1080" width="4.42578125" style="32" bestFit="1" customWidth="1"/>
    <col min="1081" max="1081" width="5.7109375" style="32" customWidth="1"/>
    <col min="1082" max="1082" width="5.140625" style="32" customWidth="1"/>
    <col min="1083" max="1083" width="0" style="32" hidden="1" customWidth="1"/>
    <col min="1084" max="1084" width="6.28515625" style="32" customWidth="1"/>
    <col min="1085" max="1219" width="9.42578125" style="32" customWidth="1"/>
    <col min="1220" max="1220" width="3.7109375" style="32" bestFit="1" customWidth="1"/>
    <col min="1221" max="1221" width="21" style="32" bestFit="1" customWidth="1"/>
    <col min="1222" max="1222" width="5" style="32" bestFit="1" customWidth="1"/>
    <col min="1223" max="1223" width="5.5703125" style="32" bestFit="1" customWidth="1"/>
    <col min="1224" max="1224" width="5" style="32" bestFit="1" customWidth="1"/>
    <col min="1225" max="1225" width="5.85546875" style="32" bestFit="1" customWidth="1"/>
    <col min="1226" max="1226" width="5.42578125" style="32" bestFit="1" customWidth="1"/>
    <col min="1227" max="1233" width="3.140625" style="32" bestFit="1" customWidth="1"/>
    <col min="1234" max="1235" width="5.5703125" style="32" bestFit="1" customWidth="1"/>
    <col min="1236" max="1237" width="3.140625" style="32" bestFit="1" customWidth="1"/>
    <col min="1238" max="1238" width="5.42578125" style="32" bestFit="1" customWidth="1"/>
    <col min="1239" max="1246" width="3.140625" style="32" bestFit="1" customWidth="1"/>
    <col min="1247" max="1247" width="4.5703125" style="32" bestFit="1" customWidth="1"/>
    <col min="1248" max="1249" width="5.5703125" style="32" bestFit="1" customWidth="1"/>
    <col min="1250" max="1250" width="3.7109375" style="32" bestFit="1" customWidth="1"/>
    <col min="1251" max="1253" width="3.140625" style="32" bestFit="1" customWidth="1"/>
    <col min="1254" max="1254" width="5.5703125" style="32" bestFit="1" customWidth="1"/>
    <col min="1255" max="1255" width="3.7109375" style="32" bestFit="1" customWidth="1"/>
    <col min="1256" max="1256" width="4.5703125" style="32" bestFit="1" customWidth="1"/>
    <col min="1257" max="1257" width="3.140625" style="32" bestFit="1" customWidth="1"/>
    <col min="1258" max="1260" width="4.5703125" style="32" bestFit="1" customWidth="1"/>
    <col min="1261" max="1261" width="5.5703125" style="32" bestFit="1" customWidth="1"/>
    <col min="1262" max="1262" width="5.42578125" style="32" bestFit="1" customWidth="1"/>
    <col min="1263" max="1263" width="5" style="32" bestFit="1" customWidth="1"/>
    <col min="1264" max="1264" width="4.5703125" style="32" bestFit="1" customWidth="1"/>
    <col min="1265" max="1265" width="3.7109375" style="32" bestFit="1" customWidth="1"/>
    <col min="1266" max="1266" width="5.42578125" style="32" bestFit="1" customWidth="1"/>
    <col min="1267" max="1267" width="4.5703125" style="32" bestFit="1" customWidth="1"/>
    <col min="1268" max="1268" width="5.42578125" style="32" bestFit="1" customWidth="1"/>
    <col min="1269" max="1270" width="4.5703125" style="32" bestFit="1" customWidth="1"/>
    <col min="1271" max="1271" width="3.7109375" style="32" bestFit="1" customWidth="1"/>
    <col min="1272" max="1272" width="4.5703125" style="32" bestFit="1" customWidth="1"/>
    <col min="1273" max="1273" width="3.140625" style="32" bestFit="1" customWidth="1"/>
    <col min="1274" max="1274" width="3.7109375" style="32" bestFit="1" customWidth="1"/>
    <col min="1275" max="1275" width="4.5703125" style="32" bestFit="1" customWidth="1"/>
    <col min="1276" max="1277" width="5.5703125" style="32" bestFit="1" customWidth="1"/>
    <col min="1278" max="1278" width="3.7109375" style="32" bestFit="1" customWidth="1"/>
    <col min="1279" max="1279" width="4.5703125" style="32" bestFit="1" customWidth="1"/>
    <col min="1280" max="1280" width="3.7109375" style="32"/>
    <col min="1281" max="1281" width="3.140625" style="32" bestFit="1" customWidth="1"/>
    <col min="1282" max="1282" width="14" style="32" bestFit="1" customWidth="1"/>
    <col min="1283" max="1283" width="3.140625" style="32" bestFit="1" customWidth="1"/>
    <col min="1284" max="1284" width="0" style="32" hidden="1" customWidth="1"/>
    <col min="1285" max="1285" width="4.7109375" style="32" bestFit="1" customWidth="1"/>
    <col min="1286" max="1286" width="3.140625" style="32" bestFit="1" customWidth="1"/>
    <col min="1287" max="1288" width="0" style="32" hidden="1" customWidth="1"/>
    <col min="1289" max="1289" width="4.7109375" style="32" bestFit="1" customWidth="1"/>
    <col min="1290" max="1290" width="3.28515625" style="32" bestFit="1" customWidth="1"/>
    <col min="1291" max="1291" width="0" style="32" hidden="1" customWidth="1"/>
    <col min="1292" max="1292" width="5.42578125" style="32" bestFit="1" customWidth="1"/>
    <col min="1293" max="1293" width="4" style="32" bestFit="1" customWidth="1"/>
    <col min="1294" max="1294" width="0" style="32" hidden="1" customWidth="1"/>
    <col min="1295" max="1295" width="6.140625" style="32" bestFit="1" customWidth="1"/>
    <col min="1296" max="1296" width="3.140625" style="32" bestFit="1" customWidth="1"/>
    <col min="1297" max="1297" width="0" style="32" hidden="1" customWidth="1"/>
    <col min="1298" max="1298" width="5.42578125" style="32" bestFit="1" customWidth="1"/>
    <col min="1299" max="1299" width="2.5703125" style="32" bestFit="1" customWidth="1"/>
    <col min="1300" max="1300" width="0" style="32" hidden="1" customWidth="1"/>
    <col min="1301" max="1301" width="4.42578125" style="32" bestFit="1" customWidth="1"/>
    <col min="1302" max="1302" width="3.140625" style="32" customWidth="1"/>
    <col min="1303" max="1303" width="0" style="32" hidden="1" customWidth="1"/>
    <col min="1304" max="1304" width="5.7109375" style="32" bestFit="1" customWidth="1"/>
    <col min="1305" max="1305" width="2.140625" style="32" customWidth="1"/>
    <col min="1306" max="1306" width="0" style="32" hidden="1" customWidth="1"/>
    <col min="1307" max="1307" width="5.28515625" style="32" customWidth="1"/>
    <col min="1308" max="1308" width="3" style="32" customWidth="1"/>
    <col min="1309" max="1309" width="0" style="32" hidden="1" customWidth="1"/>
    <col min="1310" max="1310" width="5.42578125" style="32" bestFit="1" customWidth="1"/>
    <col min="1311" max="1311" width="2.28515625" style="32" customWidth="1"/>
    <col min="1312" max="1312" width="0" style="32" hidden="1" customWidth="1"/>
    <col min="1313" max="1313" width="4.7109375" style="32" bestFit="1" customWidth="1"/>
    <col min="1314" max="1314" width="3.140625" style="32" bestFit="1" customWidth="1"/>
    <col min="1315" max="1315" width="0" style="32" hidden="1" customWidth="1"/>
    <col min="1316" max="1316" width="4.7109375" style="32" bestFit="1" customWidth="1"/>
    <col min="1317" max="1317" width="2.7109375" style="32" customWidth="1"/>
    <col min="1318" max="1318" width="0" style="32" hidden="1" customWidth="1"/>
    <col min="1319" max="1319" width="3.42578125" style="32" customWidth="1"/>
    <col min="1320" max="1320" width="4.28515625" style="32" bestFit="1" customWidth="1"/>
    <col min="1321" max="1323" width="0" style="32" hidden="1" customWidth="1"/>
    <col min="1324" max="1324" width="6.140625" style="32" bestFit="1" customWidth="1"/>
    <col min="1325" max="1325" width="2.85546875" style="32" bestFit="1" customWidth="1"/>
    <col min="1326" max="1326" width="0" style="32" hidden="1" customWidth="1"/>
    <col min="1327" max="1327" width="5" style="32" bestFit="1" customWidth="1"/>
    <col min="1328" max="1328" width="3" style="32" bestFit="1" customWidth="1"/>
    <col min="1329" max="1329" width="0" style="32" hidden="1" customWidth="1"/>
    <col min="1330" max="1330" width="4.42578125" style="32" bestFit="1" customWidth="1"/>
    <col min="1331" max="1331" width="3.140625" style="32" bestFit="1" customWidth="1"/>
    <col min="1332" max="1332" width="0" style="32" hidden="1" customWidth="1"/>
    <col min="1333" max="1333" width="4.42578125" style="32" bestFit="1" customWidth="1"/>
    <col min="1334" max="1334" width="2.28515625" style="32" customWidth="1"/>
    <col min="1335" max="1335" width="0" style="32" hidden="1" customWidth="1"/>
    <col min="1336" max="1336" width="4.42578125" style="32" bestFit="1" customWidth="1"/>
    <col min="1337" max="1337" width="5.7109375" style="32" customWidth="1"/>
    <col min="1338" max="1338" width="5.140625" style="32" customWidth="1"/>
    <col min="1339" max="1339" width="0" style="32" hidden="1" customWidth="1"/>
    <col min="1340" max="1340" width="6.28515625" style="32" customWidth="1"/>
    <col min="1341" max="1475" width="9.42578125" style="32" customWidth="1"/>
    <col min="1476" max="1476" width="3.7109375" style="32" bestFit="1" customWidth="1"/>
    <col min="1477" max="1477" width="21" style="32" bestFit="1" customWidth="1"/>
    <col min="1478" max="1478" width="5" style="32" bestFit="1" customWidth="1"/>
    <col min="1479" max="1479" width="5.5703125" style="32" bestFit="1" customWidth="1"/>
    <col min="1480" max="1480" width="5" style="32" bestFit="1" customWidth="1"/>
    <col min="1481" max="1481" width="5.85546875" style="32" bestFit="1" customWidth="1"/>
    <col min="1482" max="1482" width="5.42578125" style="32" bestFit="1" customWidth="1"/>
    <col min="1483" max="1489" width="3.140625" style="32" bestFit="1" customWidth="1"/>
    <col min="1490" max="1491" width="5.5703125" style="32" bestFit="1" customWidth="1"/>
    <col min="1492" max="1493" width="3.140625" style="32" bestFit="1" customWidth="1"/>
    <col min="1494" max="1494" width="5.42578125" style="32" bestFit="1" customWidth="1"/>
    <col min="1495" max="1502" width="3.140625" style="32" bestFit="1" customWidth="1"/>
    <col min="1503" max="1503" width="4.5703125" style="32" bestFit="1" customWidth="1"/>
    <col min="1504" max="1505" width="5.5703125" style="32" bestFit="1" customWidth="1"/>
    <col min="1506" max="1506" width="3.7109375" style="32" bestFit="1" customWidth="1"/>
    <col min="1507" max="1509" width="3.140625" style="32" bestFit="1" customWidth="1"/>
    <col min="1510" max="1510" width="5.5703125" style="32" bestFit="1" customWidth="1"/>
    <col min="1511" max="1511" width="3.7109375" style="32" bestFit="1" customWidth="1"/>
    <col min="1512" max="1512" width="4.5703125" style="32" bestFit="1" customWidth="1"/>
    <col min="1513" max="1513" width="3.140625" style="32" bestFit="1" customWidth="1"/>
    <col min="1514" max="1516" width="4.5703125" style="32" bestFit="1" customWidth="1"/>
    <col min="1517" max="1517" width="5.5703125" style="32" bestFit="1" customWidth="1"/>
    <col min="1518" max="1518" width="5.42578125" style="32" bestFit="1" customWidth="1"/>
    <col min="1519" max="1519" width="5" style="32" bestFit="1" customWidth="1"/>
    <col min="1520" max="1520" width="4.5703125" style="32" bestFit="1" customWidth="1"/>
    <col min="1521" max="1521" width="3.7109375" style="32" bestFit="1" customWidth="1"/>
    <col min="1522" max="1522" width="5.42578125" style="32" bestFit="1" customWidth="1"/>
    <col min="1523" max="1523" width="4.5703125" style="32" bestFit="1" customWidth="1"/>
    <col min="1524" max="1524" width="5.42578125" style="32" bestFit="1" customWidth="1"/>
    <col min="1525" max="1526" width="4.5703125" style="32" bestFit="1" customWidth="1"/>
    <col min="1527" max="1527" width="3.7109375" style="32" bestFit="1" customWidth="1"/>
    <col min="1528" max="1528" width="4.5703125" style="32" bestFit="1" customWidth="1"/>
    <col min="1529" max="1529" width="3.140625" style="32" bestFit="1" customWidth="1"/>
    <col min="1530" max="1530" width="3.7109375" style="32" bestFit="1" customWidth="1"/>
    <col min="1531" max="1531" width="4.5703125" style="32" bestFit="1" customWidth="1"/>
    <col min="1532" max="1533" width="5.5703125" style="32" bestFit="1" customWidth="1"/>
    <col min="1534" max="1534" width="3.7109375" style="32" bestFit="1" customWidth="1"/>
    <col min="1535" max="1535" width="4.5703125" style="32" bestFit="1" customWidth="1"/>
    <col min="1536" max="1536" width="3.7109375" style="32"/>
    <col min="1537" max="1537" width="3.140625" style="32" bestFit="1" customWidth="1"/>
    <col min="1538" max="1538" width="14" style="32" bestFit="1" customWidth="1"/>
    <col min="1539" max="1539" width="3.140625" style="32" bestFit="1" customWidth="1"/>
    <col min="1540" max="1540" width="0" style="32" hidden="1" customWidth="1"/>
    <col min="1541" max="1541" width="4.7109375" style="32" bestFit="1" customWidth="1"/>
    <col min="1542" max="1542" width="3.140625" style="32" bestFit="1" customWidth="1"/>
    <col min="1543" max="1544" width="0" style="32" hidden="1" customWidth="1"/>
    <col min="1545" max="1545" width="4.7109375" style="32" bestFit="1" customWidth="1"/>
    <col min="1546" max="1546" width="3.28515625" style="32" bestFit="1" customWidth="1"/>
    <col min="1547" max="1547" width="0" style="32" hidden="1" customWidth="1"/>
    <col min="1548" max="1548" width="5.42578125" style="32" bestFit="1" customWidth="1"/>
    <col min="1549" max="1549" width="4" style="32" bestFit="1" customWidth="1"/>
    <col min="1550" max="1550" width="0" style="32" hidden="1" customWidth="1"/>
    <col min="1551" max="1551" width="6.140625" style="32" bestFit="1" customWidth="1"/>
    <col min="1552" max="1552" width="3.140625" style="32" bestFit="1" customWidth="1"/>
    <col min="1553" max="1553" width="0" style="32" hidden="1" customWidth="1"/>
    <col min="1554" max="1554" width="5.42578125" style="32" bestFit="1" customWidth="1"/>
    <col min="1555" max="1555" width="2.5703125" style="32" bestFit="1" customWidth="1"/>
    <col min="1556" max="1556" width="0" style="32" hidden="1" customWidth="1"/>
    <col min="1557" max="1557" width="4.42578125" style="32" bestFit="1" customWidth="1"/>
    <col min="1558" max="1558" width="3.140625" style="32" customWidth="1"/>
    <col min="1559" max="1559" width="0" style="32" hidden="1" customWidth="1"/>
    <col min="1560" max="1560" width="5.7109375" style="32" bestFit="1" customWidth="1"/>
    <col min="1561" max="1561" width="2.140625" style="32" customWidth="1"/>
    <col min="1562" max="1562" width="0" style="32" hidden="1" customWidth="1"/>
    <col min="1563" max="1563" width="5.28515625" style="32" customWidth="1"/>
    <col min="1564" max="1564" width="3" style="32" customWidth="1"/>
    <col min="1565" max="1565" width="0" style="32" hidden="1" customWidth="1"/>
    <col min="1566" max="1566" width="5.42578125" style="32" bestFit="1" customWidth="1"/>
    <col min="1567" max="1567" width="2.28515625" style="32" customWidth="1"/>
    <col min="1568" max="1568" width="0" style="32" hidden="1" customWidth="1"/>
    <col min="1569" max="1569" width="4.7109375" style="32" bestFit="1" customWidth="1"/>
    <col min="1570" max="1570" width="3.140625" style="32" bestFit="1" customWidth="1"/>
    <col min="1571" max="1571" width="0" style="32" hidden="1" customWidth="1"/>
    <col min="1572" max="1572" width="4.7109375" style="32" bestFit="1" customWidth="1"/>
    <col min="1573" max="1573" width="2.7109375" style="32" customWidth="1"/>
    <col min="1574" max="1574" width="0" style="32" hidden="1" customWidth="1"/>
    <col min="1575" max="1575" width="3.42578125" style="32" customWidth="1"/>
    <col min="1576" max="1576" width="4.28515625" style="32" bestFit="1" customWidth="1"/>
    <col min="1577" max="1579" width="0" style="32" hidden="1" customWidth="1"/>
    <col min="1580" max="1580" width="6.140625" style="32" bestFit="1" customWidth="1"/>
    <col min="1581" max="1581" width="2.85546875" style="32" bestFit="1" customWidth="1"/>
    <col min="1582" max="1582" width="0" style="32" hidden="1" customWidth="1"/>
    <col min="1583" max="1583" width="5" style="32" bestFit="1" customWidth="1"/>
    <col min="1584" max="1584" width="3" style="32" bestFit="1" customWidth="1"/>
    <col min="1585" max="1585" width="0" style="32" hidden="1" customWidth="1"/>
    <col min="1586" max="1586" width="4.42578125" style="32" bestFit="1" customWidth="1"/>
    <col min="1587" max="1587" width="3.140625" style="32" bestFit="1" customWidth="1"/>
    <col min="1588" max="1588" width="0" style="32" hidden="1" customWidth="1"/>
    <col min="1589" max="1589" width="4.42578125" style="32" bestFit="1" customWidth="1"/>
    <col min="1590" max="1590" width="2.28515625" style="32" customWidth="1"/>
    <col min="1591" max="1591" width="0" style="32" hidden="1" customWidth="1"/>
    <col min="1592" max="1592" width="4.42578125" style="32" bestFit="1" customWidth="1"/>
    <col min="1593" max="1593" width="5.7109375" style="32" customWidth="1"/>
    <col min="1594" max="1594" width="5.140625" style="32" customWidth="1"/>
    <col min="1595" max="1595" width="0" style="32" hidden="1" customWidth="1"/>
    <col min="1596" max="1596" width="6.28515625" style="32" customWidth="1"/>
    <col min="1597" max="1731" width="9.42578125" style="32" customWidth="1"/>
    <col min="1732" max="1732" width="3.7109375" style="32" bestFit="1" customWidth="1"/>
    <col min="1733" max="1733" width="21" style="32" bestFit="1" customWidth="1"/>
    <col min="1734" max="1734" width="5" style="32" bestFit="1" customWidth="1"/>
    <col min="1735" max="1735" width="5.5703125" style="32" bestFit="1" customWidth="1"/>
    <col min="1736" max="1736" width="5" style="32" bestFit="1" customWidth="1"/>
    <col min="1737" max="1737" width="5.85546875" style="32" bestFit="1" customWidth="1"/>
    <col min="1738" max="1738" width="5.42578125" style="32" bestFit="1" customWidth="1"/>
    <col min="1739" max="1745" width="3.140625" style="32" bestFit="1" customWidth="1"/>
    <col min="1746" max="1747" width="5.5703125" style="32" bestFit="1" customWidth="1"/>
    <col min="1748" max="1749" width="3.140625" style="32" bestFit="1" customWidth="1"/>
    <col min="1750" max="1750" width="5.42578125" style="32" bestFit="1" customWidth="1"/>
    <col min="1751" max="1758" width="3.140625" style="32" bestFit="1" customWidth="1"/>
    <col min="1759" max="1759" width="4.5703125" style="32" bestFit="1" customWidth="1"/>
    <col min="1760" max="1761" width="5.5703125" style="32" bestFit="1" customWidth="1"/>
    <col min="1762" max="1762" width="3.7109375" style="32" bestFit="1" customWidth="1"/>
    <col min="1763" max="1765" width="3.140625" style="32" bestFit="1" customWidth="1"/>
    <col min="1766" max="1766" width="5.5703125" style="32" bestFit="1" customWidth="1"/>
    <col min="1767" max="1767" width="3.7109375" style="32" bestFit="1" customWidth="1"/>
    <col min="1768" max="1768" width="4.5703125" style="32" bestFit="1" customWidth="1"/>
    <col min="1769" max="1769" width="3.140625" style="32" bestFit="1" customWidth="1"/>
    <col min="1770" max="1772" width="4.5703125" style="32" bestFit="1" customWidth="1"/>
    <col min="1773" max="1773" width="5.5703125" style="32" bestFit="1" customWidth="1"/>
    <col min="1774" max="1774" width="5.42578125" style="32" bestFit="1" customWidth="1"/>
    <col min="1775" max="1775" width="5" style="32" bestFit="1" customWidth="1"/>
    <col min="1776" max="1776" width="4.5703125" style="32" bestFit="1" customWidth="1"/>
    <col min="1777" max="1777" width="3.7109375" style="32" bestFit="1" customWidth="1"/>
    <col min="1778" max="1778" width="5.42578125" style="32" bestFit="1" customWidth="1"/>
    <col min="1779" max="1779" width="4.5703125" style="32" bestFit="1" customWidth="1"/>
    <col min="1780" max="1780" width="5.42578125" style="32" bestFit="1" customWidth="1"/>
    <col min="1781" max="1782" width="4.5703125" style="32" bestFit="1" customWidth="1"/>
    <col min="1783" max="1783" width="3.7109375" style="32" bestFit="1" customWidth="1"/>
    <col min="1784" max="1784" width="4.5703125" style="32" bestFit="1" customWidth="1"/>
    <col min="1785" max="1785" width="3.140625" style="32" bestFit="1" customWidth="1"/>
    <col min="1786" max="1786" width="3.7109375" style="32" bestFit="1" customWidth="1"/>
    <col min="1787" max="1787" width="4.5703125" style="32" bestFit="1" customWidth="1"/>
    <col min="1788" max="1789" width="5.5703125" style="32" bestFit="1" customWidth="1"/>
    <col min="1790" max="1790" width="3.7109375" style="32" bestFit="1" customWidth="1"/>
    <col min="1791" max="1791" width="4.5703125" style="32" bestFit="1" customWidth="1"/>
    <col min="1792" max="1792" width="3.7109375" style="32"/>
    <col min="1793" max="1793" width="3.140625" style="32" bestFit="1" customWidth="1"/>
    <col min="1794" max="1794" width="14" style="32" bestFit="1" customWidth="1"/>
    <col min="1795" max="1795" width="3.140625" style="32" bestFit="1" customWidth="1"/>
    <col min="1796" max="1796" width="0" style="32" hidden="1" customWidth="1"/>
    <col min="1797" max="1797" width="4.7109375" style="32" bestFit="1" customWidth="1"/>
    <col min="1798" max="1798" width="3.140625" style="32" bestFit="1" customWidth="1"/>
    <col min="1799" max="1800" width="0" style="32" hidden="1" customWidth="1"/>
    <col min="1801" max="1801" width="4.7109375" style="32" bestFit="1" customWidth="1"/>
    <col min="1802" max="1802" width="3.28515625" style="32" bestFit="1" customWidth="1"/>
    <col min="1803" max="1803" width="0" style="32" hidden="1" customWidth="1"/>
    <col min="1804" max="1804" width="5.42578125" style="32" bestFit="1" customWidth="1"/>
    <col min="1805" max="1805" width="4" style="32" bestFit="1" customWidth="1"/>
    <col min="1806" max="1806" width="0" style="32" hidden="1" customWidth="1"/>
    <col min="1807" max="1807" width="6.140625" style="32" bestFit="1" customWidth="1"/>
    <col min="1808" max="1808" width="3.140625" style="32" bestFit="1" customWidth="1"/>
    <col min="1809" max="1809" width="0" style="32" hidden="1" customWidth="1"/>
    <col min="1810" max="1810" width="5.42578125" style="32" bestFit="1" customWidth="1"/>
    <col min="1811" max="1811" width="2.5703125" style="32" bestFit="1" customWidth="1"/>
    <col min="1812" max="1812" width="0" style="32" hidden="1" customWidth="1"/>
    <col min="1813" max="1813" width="4.42578125" style="32" bestFit="1" customWidth="1"/>
    <col min="1814" max="1814" width="3.140625" style="32" customWidth="1"/>
    <col min="1815" max="1815" width="0" style="32" hidden="1" customWidth="1"/>
    <col min="1816" max="1816" width="5.7109375" style="32" bestFit="1" customWidth="1"/>
    <col min="1817" max="1817" width="2.140625" style="32" customWidth="1"/>
    <col min="1818" max="1818" width="0" style="32" hidden="1" customWidth="1"/>
    <col min="1819" max="1819" width="5.28515625" style="32" customWidth="1"/>
    <col min="1820" max="1820" width="3" style="32" customWidth="1"/>
    <col min="1821" max="1821" width="0" style="32" hidden="1" customWidth="1"/>
    <col min="1822" max="1822" width="5.42578125" style="32" bestFit="1" customWidth="1"/>
    <col min="1823" max="1823" width="2.28515625" style="32" customWidth="1"/>
    <col min="1824" max="1824" width="0" style="32" hidden="1" customWidth="1"/>
    <col min="1825" max="1825" width="4.7109375" style="32" bestFit="1" customWidth="1"/>
    <col min="1826" max="1826" width="3.140625" style="32" bestFit="1" customWidth="1"/>
    <col min="1827" max="1827" width="0" style="32" hidden="1" customWidth="1"/>
    <col min="1828" max="1828" width="4.7109375" style="32" bestFit="1" customWidth="1"/>
    <col min="1829" max="1829" width="2.7109375" style="32" customWidth="1"/>
    <col min="1830" max="1830" width="0" style="32" hidden="1" customWidth="1"/>
    <col min="1831" max="1831" width="3.42578125" style="32" customWidth="1"/>
    <col min="1832" max="1832" width="4.28515625" style="32" bestFit="1" customWidth="1"/>
    <col min="1833" max="1835" width="0" style="32" hidden="1" customWidth="1"/>
    <col min="1836" max="1836" width="6.140625" style="32" bestFit="1" customWidth="1"/>
    <col min="1837" max="1837" width="2.85546875" style="32" bestFit="1" customWidth="1"/>
    <col min="1838" max="1838" width="0" style="32" hidden="1" customWidth="1"/>
    <col min="1839" max="1839" width="5" style="32" bestFit="1" customWidth="1"/>
    <col min="1840" max="1840" width="3" style="32" bestFit="1" customWidth="1"/>
    <col min="1841" max="1841" width="0" style="32" hidden="1" customWidth="1"/>
    <col min="1842" max="1842" width="4.42578125" style="32" bestFit="1" customWidth="1"/>
    <col min="1843" max="1843" width="3.140625" style="32" bestFit="1" customWidth="1"/>
    <col min="1844" max="1844" width="0" style="32" hidden="1" customWidth="1"/>
    <col min="1845" max="1845" width="4.42578125" style="32" bestFit="1" customWidth="1"/>
    <col min="1846" max="1846" width="2.28515625" style="32" customWidth="1"/>
    <col min="1847" max="1847" width="0" style="32" hidden="1" customWidth="1"/>
    <col min="1848" max="1848" width="4.42578125" style="32" bestFit="1" customWidth="1"/>
    <col min="1849" max="1849" width="5.7109375" style="32" customWidth="1"/>
    <col min="1850" max="1850" width="5.140625" style="32" customWidth="1"/>
    <col min="1851" max="1851" width="0" style="32" hidden="1" customWidth="1"/>
    <col min="1852" max="1852" width="6.28515625" style="32" customWidth="1"/>
    <col min="1853" max="1987" width="9.42578125" style="32" customWidth="1"/>
    <col min="1988" max="1988" width="3.7109375" style="32" bestFit="1" customWidth="1"/>
    <col min="1989" max="1989" width="21" style="32" bestFit="1" customWidth="1"/>
    <col min="1990" max="1990" width="5" style="32" bestFit="1" customWidth="1"/>
    <col min="1991" max="1991" width="5.5703125" style="32" bestFit="1" customWidth="1"/>
    <col min="1992" max="1992" width="5" style="32" bestFit="1" customWidth="1"/>
    <col min="1993" max="1993" width="5.85546875" style="32" bestFit="1" customWidth="1"/>
    <col min="1994" max="1994" width="5.42578125" style="32" bestFit="1" customWidth="1"/>
    <col min="1995" max="2001" width="3.140625" style="32" bestFit="1" customWidth="1"/>
    <col min="2002" max="2003" width="5.5703125" style="32" bestFit="1" customWidth="1"/>
    <col min="2004" max="2005" width="3.140625" style="32" bestFit="1" customWidth="1"/>
    <col min="2006" max="2006" width="5.42578125" style="32" bestFit="1" customWidth="1"/>
    <col min="2007" max="2014" width="3.140625" style="32" bestFit="1" customWidth="1"/>
    <col min="2015" max="2015" width="4.5703125" style="32" bestFit="1" customWidth="1"/>
    <col min="2016" max="2017" width="5.5703125" style="32" bestFit="1" customWidth="1"/>
    <col min="2018" max="2018" width="3.7109375" style="32" bestFit="1" customWidth="1"/>
    <col min="2019" max="2021" width="3.140625" style="32" bestFit="1" customWidth="1"/>
    <col min="2022" max="2022" width="5.5703125" style="32" bestFit="1" customWidth="1"/>
    <col min="2023" max="2023" width="3.7109375" style="32" bestFit="1" customWidth="1"/>
    <col min="2024" max="2024" width="4.5703125" style="32" bestFit="1" customWidth="1"/>
    <col min="2025" max="2025" width="3.140625" style="32" bestFit="1" customWidth="1"/>
    <col min="2026" max="2028" width="4.5703125" style="32" bestFit="1" customWidth="1"/>
    <col min="2029" max="2029" width="5.5703125" style="32" bestFit="1" customWidth="1"/>
    <col min="2030" max="2030" width="5.42578125" style="32" bestFit="1" customWidth="1"/>
    <col min="2031" max="2031" width="5" style="32" bestFit="1" customWidth="1"/>
    <col min="2032" max="2032" width="4.5703125" style="32" bestFit="1" customWidth="1"/>
    <col min="2033" max="2033" width="3.7109375" style="32" bestFit="1" customWidth="1"/>
    <col min="2034" max="2034" width="5.42578125" style="32" bestFit="1" customWidth="1"/>
    <col min="2035" max="2035" width="4.5703125" style="32" bestFit="1" customWidth="1"/>
    <col min="2036" max="2036" width="5.42578125" style="32" bestFit="1" customWidth="1"/>
    <col min="2037" max="2038" width="4.5703125" style="32" bestFit="1" customWidth="1"/>
    <col min="2039" max="2039" width="3.7109375" style="32" bestFit="1" customWidth="1"/>
    <col min="2040" max="2040" width="4.5703125" style="32" bestFit="1" customWidth="1"/>
    <col min="2041" max="2041" width="3.140625" style="32" bestFit="1" customWidth="1"/>
    <col min="2042" max="2042" width="3.7109375" style="32" bestFit="1" customWidth="1"/>
    <col min="2043" max="2043" width="4.5703125" style="32" bestFit="1" customWidth="1"/>
    <col min="2044" max="2045" width="5.5703125" style="32" bestFit="1" customWidth="1"/>
    <col min="2046" max="2046" width="3.7109375" style="32" bestFit="1" customWidth="1"/>
    <col min="2047" max="2047" width="4.5703125" style="32" bestFit="1" customWidth="1"/>
    <col min="2048" max="2048" width="3.7109375" style="32"/>
    <col min="2049" max="2049" width="3.140625" style="32" bestFit="1" customWidth="1"/>
    <col min="2050" max="2050" width="14" style="32" bestFit="1" customWidth="1"/>
    <col min="2051" max="2051" width="3.140625" style="32" bestFit="1" customWidth="1"/>
    <col min="2052" max="2052" width="0" style="32" hidden="1" customWidth="1"/>
    <col min="2053" max="2053" width="4.7109375" style="32" bestFit="1" customWidth="1"/>
    <col min="2054" max="2054" width="3.140625" style="32" bestFit="1" customWidth="1"/>
    <col min="2055" max="2056" width="0" style="32" hidden="1" customWidth="1"/>
    <col min="2057" max="2057" width="4.7109375" style="32" bestFit="1" customWidth="1"/>
    <col min="2058" max="2058" width="3.28515625" style="32" bestFit="1" customWidth="1"/>
    <col min="2059" max="2059" width="0" style="32" hidden="1" customWidth="1"/>
    <col min="2060" max="2060" width="5.42578125" style="32" bestFit="1" customWidth="1"/>
    <col min="2061" max="2061" width="4" style="32" bestFit="1" customWidth="1"/>
    <col min="2062" max="2062" width="0" style="32" hidden="1" customWidth="1"/>
    <col min="2063" max="2063" width="6.140625" style="32" bestFit="1" customWidth="1"/>
    <col min="2064" max="2064" width="3.140625" style="32" bestFit="1" customWidth="1"/>
    <col min="2065" max="2065" width="0" style="32" hidden="1" customWidth="1"/>
    <col min="2066" max="2066" width="5.42578125" style="32" bestFit="1" customWidth="1"/>
    <col min="2067" max="2067" width="2.5703125" style="32" bestFit="1" customWidth="1"/>
    <col min="2068" max="2068" width="0" style="32" hidden="1" customWidth="1"/>
    <col min="2069" max="2069" width="4.42578125" style="32" bestFit="1" customWidth="1"/>
    <col min="2070" max="2070" width="3.140625" style="32" customWidth="1"/>
    <col min="2071" max="2071" width="0" style="32" hidden="1" customWidth="1"/>
    <col min="2072" max="2072" width="5.7109375" style="32" bestFit="1" customWidth="1"/>
    <col min="2073" max="2073" width="2.140625" style="32" customWidth="1"/>
    <col min="2074" max="2074" width="0" style="32" hidden="1" customWidth="1"/>
    <col min="2075" max="2075" width="5.28515625" style="32" customWidth="1"/>
    <col min="2076" max="2076" width="3" style="32" customWidth="1"/>
    <col min="2077" max="2077" width="0" style="32" hidden="1" customWidth="1"/>
    <col min="2078" max="2078" width="5.42578125" style="32" bestFit="1" customWidth="1"/>
    <col min="2079" max="2079" width="2.28515625" style="32" customWidth="1"/>
    <col min="2080" max="2080" width="0" style="32" hidden="1" customWidth="1"/>
    <col min="2081" max="2081" width="4.7109375" style="32" bestFit="1" customWidth="1"/>
    <col min="2082" max="2082" width="3.140625" style="32" bestFit="1" customWidth="1"/>
    <col min="2083" max="2083" width="0" style="32" hidden="1" customWidth="1"/>
    <col min="2084" max="2084" width="4.7109375" style="32" bestFit="1" customWidth="1"/>
    <col min="2085" max="2085" width="2.7109375" style="32" customWidth="1"/>
    <col min="2086" max="2086" width="0" style="32" hidden="1" customWidth="1"/>
    <col min="2087" max="2087" width="3.42578125" style="32" customWidth="1"/>
    <col min="2088" max="2088" width="4.28515625" style="32" bestFit="1" customWidth="1"/>
    <col min="2089" max="2091" width="0" style="32" hidden="1" customWidth="1"/>
    <col min="2092" max="2092" width="6.140625" style="32" bestFit="1" customWidth="1"/>
    <col min="2093" max="2093" width="2.85546875" style="32" bestFit="1" customWidth="1"/>
    <col min="2094" max="2094" width="0" style="32" hidden="1" customWidth="1"/>
    <col min="2095" max="2095" width="5" style="32" bestFit="1" customWidth="1"/>
    <col min="2096" max="2096" width="3" style="32" bestFit="1" customWidth="1"/>
    <col min="2097" max="2097" width="0" style="32" hidden="1" customWidth="1"/>
    <col min="2098" max="2098" width="4.42578125" style="32" bestFit="1" customWidth="1"/>
    <col min="2099" max="2099" width="3.140625" style="32" bestFit="1" customWidth="1"/>
    <col min="2100" max="2100" width="0" style="32" hidden="1" customWidth="1"/>
    <col min="2101" max="2101" width="4.42578125" style="32" bestFit="1" customWidth="1"/>
    <col min="2102" max="2102" width="2.28515625" style="32" customWidth="1"/>
    <col min="2103" max="2103" width="0" style="32" hidden="1" customWidth="1"/>
    <col min="2104" max="2104" width="4.42578125" style="32" bestFit="1" customWidth="1"/>
    <col min="2105" max="2105" width="5.7109375" style="32" customWidth="1"/>
    <col min="2106" max="2106" width="5.140625" style="32" customWidth="1"/>
    <col min="2107" max="2107" width="0" style="32" hidden="1" customWidth="1"/>
    <col min="2108" max="2108" width="6.28515625" style="32" customWidth="1"/>
    <col min="2109" max="2243" width="9.42578125" style="32" customWidth="1"/>
    <col min="2244" max="2244" width="3.7109375" style="32" bestFit="1" customWidth="1"/>
    <col min="2245" max="2245" width="21" style="32" bestFit="1" customWidth="1"/>
    <col min="2246" max="2246" width="5" style="32" bestFit="1" customWidth="1"/>
    <col min="2247" max="2247" width="5.5703125" style="32" bestFit="1" customWidth="1"/>
    <col min="2248" max="2248" width="5" style="32" bestFit="1" customWidth="1"/>
    <col min="2249" max="2249" width="5.85546875" style="32" bestFit="1" customWidth="1"/>
    <col min="2250" max="2250" width="5.42578125" style="32" bestFit="1" customWidth="1"/>
    <col min="2251" max="2257" width="3.140625" style="32" bestFit="1" customWidth="1"/>
    <col min="2258" max="2259" width="5.5703125" style="32" bestFit="1" customWidth="1"/>
    <col min="2260" max="2261" width="3.140625" style="32" bestFit="1" customWidth="1"/>
    <col min="2262" max="2262" width="5.42578125" style="32" bestFit="1" customWidth="1"/>
    <col min="2263" max="2270" width="3.140625" style="32" bestFit="1" customWidth="1"/>
    <col min="2271" max="2271" width="4.5703125" style="32" bestFit="1" customWidth="1"/>
    <col min="2272" max="2273" width="5.5703125" style="32" bestFit="1" customWidth="1"/>
    <col min="2274" max="2274" width="3.7109375" style="32" bestFit="1" customWidth="1"/>
    <col min="2275" max="2277" width="3.140625" style="32" bestFit="1" customWidth="1"/>
    <col min="2278" max="2278" width="5.5703125" style="32" bestFit="1" customWidth="1"/>
    <col min="2279" max="2279" width="3.7109375" style="32" bestFit="1" customWidth="1"/>
    <col min="2280" max="2280" width="4.5703125" style="32" bestFit="1" customWidth="1"/>
    <col min="2281" max="2281" width="3.140625" style="32" bestFit="1" customWidth="1"/>
    <col min="2282" max="2284" width="4.5703125" style="32" bestFit="1" customWidth="1"/>
    <col min="2285" max="2285" width="5.5703125" style="32" bestFit="1" customWidth="1"/>
    <col min="2286" max="2286" width="5.42578125" style="32" bestFit="1" customWidth="1"/>
    <col min="2287" max="2287" width="5" style="32" bestFit="1" customWidth="1"/>
    <col min="2288" max="2288" width="4.5703125" style="32" bestFit="1" customWidth="1"/>
    <col min="2289" max="2289" width="3.7109375" style="32" bestFit="1" customWidth="1"/>
    <col min="2290" max="2290" width="5.42578125" style="32" bestFit="1" customWidth="1"/>
    <col min="2291" max="2291" width="4.5703125" style="32" bestFit="1" customWidth="1"/>
    <col min="2292" max="2292" width="5.42578125" style="32" bestFit="1" customWidth="1"/>
    <col min="2293" max="2294" width="4.5703125" style="32" bestFit="1" customWidth="1"/>
    <col min="2295" max="2295" width="3.7109375" style="32" bestFit="1" customWidth="1"/>
    <col min="2296" max="2296" width="4.5703125" style="32" bestFit="1" customWidth="1"/>
    <col min="2297" max="2297" width="3.140625" style="32" bestFit="1" customWidth="1"/>
    <col min="2298" max="2298" width="3.7109375" style="32" bestFit="1" customWidth="1"/>
    <col min="2299" max="2299" width="4.5703125" style="32" bestFit="1" customWidth="1"/>
    <col min="2300" max="2301" width="5.5703125" style="32" bestFit="1" customWidth="1"/>
    <col min="2302" max="2302" width="3.7109375" style="32" bestFit="1" customWidth="1"/>
    <col min="2303" max="2303" width="4.5703125" style="32" bestFit="1" customWidth="1"/>
    <col min="2304" max="2304" width="3.7109375" style="32"/>
    <col min="2305" max="2305" width="3.140625" style="32" bestFit="1" customWidth="1"/>
    <col min="2306" max="2306" width="14" style="32" bestFit="1" customWidth="1"/>
    <col min="2307" max="2307" width="3.140625" style="32" bestFit="1" customWidth="1"/>
    <col min="2308" max="2308" width="0" style="32" hidden="1" customWidth="1"/>
    <col min="2309" max="2309" width="4.7109375" style="32" bestFit="1" customWidth="1"/>
    <col min="2310" max="2310" width="3.140625" style="32" bestFit="1" customWidth="1"/>
    <col min="2311" max="2312" width="0" style="32" hidden="1" customWidth="1"/>
    <col min="2313" max="2313" width="4.7109375" style="32" bestFit="1" customWidth="1"/>
    <col min="2314" max="2314" width="3.28515625" style="32" bestFit="1" customWidth="1"/>
    <col min="2315" max="2315" width="0" style="32" hidden="1" customWidth="1"/>
    <col min="2316" max="2316" width="5.42578125" style="32" bestFit="1" customWidth="1"/>
    <col min="2317" max="2317" width="4" style="32" bestFit="1" customWidth="1"/>
    <col min="2318" max="2318" width="0" style="32" hidden="1" customWidth="1"/>
    <col min="2319" max="2319" width="6.140625" style="32" bestFit="1" customWidth="1"/>
    <col min="2320" max="2320" width="3.140625" style="32" bestFit="1" customWidth="1"/>
    <col min="2321" max="2321" width="0" style="32" hidden="1" customWidth="1"/>
    <col min="2322" max="2322" width="5.42578125" style="32" bestFit="1" customWidth="1"/>
    <col min="2323" max="2323" width="2.5703125" style="32" bestFit="1" customWidth="1"/>
    <col min="2324" max="2324" width="0" style="32" hidden="1" customWidth="1"/>
    <col min="2325" max="2325" width="4.42578125" style="32" bestFit="1" customWidth="1"/>
    <col min="2326" max="2326" width="3.140625" style="32" customWidth="1"/>
    <col min="2327" max="2327" width="0" style="32" hidden="1" customWidth="1"/>
    <col min="2328" max="2328" width="5.7109375" style="32" bestFit="1" customWidth="1"/>
    <col min="2329" max="2329" width="2.140625" style="32" customWidth="1"/>
    <col min="2330" max="2330" width="0" style="32" hidden="1" customWidth="1"/>
    <col min="2331" max="2331" width="5.28515625" style="32" customWidth="1"/>
    <col min="2332" max="2332" width="3" style="32" customWidth="1"/>
    <col min="2333" max="2333" width="0" style="32" hidden="1" customWidth="1"/>
    <col min="2334" max="2334" width="5.42578125" style="32" bestFit="1" customWidth="1"/>
    <col min="2335" max="2335" width="2.28515625" style="32" customWidth="1"/>
    <col min="2336" max="2336" width="0" style="32" hidden="1" customWidth="1"/>
    <col min="2337" max="2337" width="4.7109375" style="32" bestFit="1" customWidth="1"/>
    <col min="2338" max="2338" width="3.140625" style="32" bestFit="1" customWidth="1"/>
    <col min="2339" max="2339" width="0" style="32" hidden="1" customWidth="1"/>
    <col min="2340" max="2340" width="4.7109375" style="32" bestFit="1" customWidth="1"/>
    <col min="2341" max="2341" width="2.7109375" style="32" customWidth="1"/>
    <col min="2342" max="2342" width="0" style="32" hidden="1" customWidth="1"/>
    <col min="2343" max="2343" width="3.42578125" style="32" customWidth="1"/>
    <col min="2344" max="2344" width="4.28515625" style="32" bestFit="1" customWidth="1"/>
    <col min="2345" max="2347" width="0" style="32" hidden="1" customWidth="1"/>
    <col min="2348" max="2348" width="6.140625" style="32" bestFit="1" customWidth="1"/>
    <col min="2349" max="2349" width="2.85546875" style="32" bestFit="1" customWidth="1"/>
    <col min="2350" max="2350" width="0" style="32" hidden="1" customWidth="1"/>
    <col min="2351" max="2351" width="5" style="32" bestFit="1" customWidth="1"/>
    <col min="2352" max="2352" width="3" style="32" bestFit="1" customWidth="1"/>
    <col min="2353" max="2353" width="0" style="32" hidden="1" customWidth="1"/>
    <col min="2354" max="2354" width="4.42578125" style="32" bestFit="1" customWidth="1"/>
    <col min="2355" max="2355" width="3.140625" style="32" bestFit="1" customWidth="1"/>
    <col min="2356" max="2356" width="0" style="32" hidden="1" customWidth="1"/>
    <col min="2357" max="2357" width="4.42578125" style="32" bestFit="1" customWidth="1"/>
    <col min="2358" max="2358" width="2.28515625" style="32" customWidth="1"/>
    <col min="2359" max="2359" width="0" style="32" hidden="1" customWidth="1"/>
    <col min="2360" max="2360" width="4.42578125" style="32" bestFit="1" customWidth="1"/>
    <col min="2361" max="2361" width="5.7109375" style="32" customWidth="1"/>
    <col min="2362" max="2362" width="5.140625" style="32" customWidth="1"/>
    <col min="2363" max="2363" width="0" style="32" hidden="1" customWidth="1"/>
    <col min="2364" max="2364" width="6.28515625" style="32" customWidth="1"/>
    <col min="2365" max="2499" width="9.42578125" style="32" customWidth="1"/>
    <col min="2500" max="2500" width="3.7109375" style="32" bestFit="1" customWidth="1"/>
    <col min="2501" max="2501" width="21" style="32" bestFit="1" customWidth="1"/>
    <col min="2502" max="2502" width="5" style="32" bestFit="1" customWidth="1"/>
    <col min="2503" max="2503" width="5.5703125" style="32" bestFit="1" customWidth="1"/>
    <col min="2504" max="2504" width="5" style="32" bestFit="1" customWidth="1"/>
    <col min="2505" max="2505" width="5.85546875" style="32" bestFit="1" customWidth="1"/>
    <col min="2506" max="2506" width="5.42578125" style="32" bestFit="1" customWidth="1"/>
    <col min="2507" max="2513" width="3.140625" style="32" bestFit="1" customWidth="1"/>
    <col min="2514" max="2515" width="5.5703125" style="32" bestFit="1" customWidth="1"/>
    <col min="2516" max="2517" width="3.140625" style="32" bestFit="1" customWidth="1"/>
    <col min="2518" max="2518" width="5.42578125" style="32" bestFit="1" customWidth="1"/>
    <col min="2519" max="2526" width="3.140625" style="32" bestFit="1" customWidth="1"/>
    <col min="2527" max="2527" width="4.5703125" style="32" bestFit="1" customWidth="1"/>
    <col min="2528" max="2529" width="5.5703125" style="32" bestFit="1" customWidth="1"/>
    <col min="2530" max="2530" width="3.7109375" style="32" bestFit="1" customWidth="1"/>
    <col min="2531" max="2533" width="3.140625" style="32" bestFit="1" customWidth="1"/>
    <col min="2534" max="2534" width="5.5703125" style="32" bestFit="1" customWidth="1"/>
    <col min="2535" max="2535" width="3.7109375" style="32" bestFit="1" customWidth="1"/>
    <col min="2536" max="2536" width="4.5703125" style="32" bestFit="1" customWidth="1"/>
    <col min="2537" max="2537" width="3.140625" style="32" bestFit="1" customWidth="1"/>
    <col min="2538" max="2540" width="4.5703125" style="32" bestFit="1" customWidth="1"/>
    <col min="2541" max="2541" width="5.5703125" style="32" bestFit="1" customWidth="1"/>
    <col min="2542" max="2542" width="5.42578125" style="32" bestFit="1" customWidth="1"/>
    <col min="2543" max="2543" width="5" style="32" bestFit="1" customWidth="1"/>
    <col min="2544" max="2544" width="4.5703125" style="32" bestFit="1" customWidth="1"/>
    <col min="2545" max="2545" width="3.7109375" style="32" bestFit="1" customWidth="1"/>
    <col min="2546" max="2546" width="5.42578125" style="32" bestFit="1" customWidth="1"/>
    <col min="2547" max="2547" width="4.5703125" style="32" bestFit="1" customWidth="1"/>
    <col min="2548" max="2548" width="5.42578125" style="32" bestFit="1" customWidth="1"/>
    <col min="2549" max="2550" width="4.5703125" style="32" bestFit="1" customWidth="1"/>
    <col min="2551" max="2551" width="3.7109375" style="32" bestFit="1" customWidth="1"/>
    <col min="2552" max="2552" width="4.5703125" style="32" bestFit="1" customWidth="1"/>
    <col min="2553" max="2553" width="3.140625" style="32" bestFit="1" customWidth="1"/>
    <col min="2554" max="2554" width="3.7109375" style="32" bestFit="1" customWidth="1"/>
    <col min="2555" max="2555" width="4.5703125" style="32" bestFit="1" customWidth="1"/>
    <col min="2556" max="2557" width="5.5703125" style="32" bestFit="1" customWidth="1"/>
    <col min="2558" max="2558" width="3.7109375" style="32" bestFit="1" customWidth="1"/>
    <col min="2559" max="2559" width="4.5703125" style="32" bestFit="1" customWidth="1"/>
    <col min="2560" max="2560" width="3.7109375" style="32"/>
    <col min="2561" max="2561" width="3.140625" style="32" bestFit="1" customWidth="1"/>
    <col min="2562" max="2562" width="14" style="32" bestFit="1" customWidth="1"/>
    <col min="2563" max="2563" width="3.140625" style="32" bestFit="1" customWidth="1"/>
    <col min="2564" max="2564" width="0" style="32" hidden="1" customWidth="1"/>
    <col min="2565" max="2565" width="4.7109375" style="32" bestFit="1" customWidth="1"/>
    <col min="2566" max="2566" width="3.140625" style="32" bestFit="1" customWidth="1"/>
    <col min="2567" max="2568" width="0" style="32" hidden="1" customWidth="1"/>
    <col min="2569" max="2569" width="4.7109375" style="32" bestFit="1" customWidth="1"/>
    <col min="2570" max="2570" width="3.28515625" style="32" bestFit="1" customWidth="1"/>
    <col min="2571" max="2571" width="0" style="32" hidden="1" customWidth="1"/>
    <col min="2572" max="2572" width="5.42578125" style="32" bestFit="1" customWidth="1"/>
    <col min="2573" max="2573" width="4" style="32" bestFit="1" customWidth="1"/>
    <col min="2574" max="2574" width="0" style="32" hidden="1" customWidth="1"/>
    <col min="2575" max="2575" width="6.140625" style="32" bestFit="1" customWidth="1"/>
    <col min="2576" max="2576" width="3.140625" style="32" bestFit="1" customWidth="1"/>
    <col min="2577" max="2577" width="0" style="32" hidden="1" customWidth="1"/>
    <col min="2578" max="2578" width="5.42578125" style="32" bestFit="1" customWidth="1"/>
    <col min="2579" max="2579" width="2.5703125" style="32" bestFit="1" customWidth="1"/>
    <col min="2580" max="2580" width="0" style="32" hidden="1" customWidth="1"/>
    <col min="2581" max="2581" width="4.42578125" style="32" bestFit="1" customWidth="1"/>
    <col min="2582" max="2582" width="3.140625" style="32" customWidth="1"/>
    <col min="2583" max="2583" width="0" style="32" hidden="1" customWidth="1"/>
    <col min="2584" max="2584" width="5.7109375" style="32" bestFit="1" customWidth="1"/>
    <col min="2585" max="2585" width="2.140625" style="32" customWidth="1"/>
    <col min="2586" max="2586" width="0" style="32" hidden="1" customWidth="1"/>
    <col min="2587" max="2587" width="5.28515625" style="32" customWidth="1"/>
    <col min="2588" max="2588" width="3" style="32" customWidth="1"/>
    <col min="2589" max="2589" width="0" style="32" hidden="1" customWidth="1"/>
    <col min="2590" max="2590" width="5.42578125" style="32" bestFit="1" customWidth="1"/>
    <col min="2591" max="2591" width="2.28515625" style="32" customWidth="1"/>
    <col min="2592" max="2592" width="0" style="32" hidden="1" customWidth="1"/>
    <col min="2593" max="2593" width="4.7109375" style="32" bestFit="1" customWidth="1"/>
    <col min="2594" max="2594" width="3.140625" style="32" bestFit="1" customWidth="1"/>
    <col min="2595" max="2595" width="0" style="32" hidden="1" customWidth="1"/>
    <col min="2596" max="2596" width="4.7109375" style="32" bestFit="1" customWidth="1"/>
    <col min="2597" max="2597" width="2.7109375" style="32" customWidth="1"/>
    <col min="2598" max="2598" width="0" style="32" hidden="1" customWidth="1"/>
    <col min="2599" max="2599" width="3.42578125" style="32" customWidth="1"/>
    <col min="2600" max="2600" width="4.28515625" style="32" bestFit="1" customWidth="1"/>
    <col min="2601" max="2603" width="0" style="32" hidden="1" customWidth="1"/>
    <col min="2604" max="2604" width="6.140625" style="32" bestFit="1" customWidth="1"/>
    <col min="2605" max="2605" width="2.85546875" style="32" bestFit="1" customWidth="1"/>
    <col min="2606" max="2606" width="0" style="32" hidden="1" customWidth="1"/>
    <col min="2607" max="2607" width="5" style="32" bestFit="1" customWidth="1"/>
    <col min="2608" max="2608" width="3" style="32" bestFit="1" customWidth="1"/>
    <col min="2609" max="2609" width="0" style="32" hidden="1" customWidth="1"/>
    <col min="2610" max="2610" width="4.42578125" style="32" bestFit="1" customWidth="1"/>
    <col min="2611" max="2611" width="3.140625" style="32" bestFit="1" customWidth="1"/>
    <col min="2612" max="2612" width="0" style="32" hidden="1" customWidth="1"/>
    <col min="2613" max="2613" width="4.42578125" style="32" bestFit="1" customWidth="1"/>
    <col min="2614" max="2614" width="2.28515625" style="32" customWidth="1"/>
    <col min="2615" max="2615" width="0" style="32" hidden="1" customWidth="1"/>
    <col min="2616" max="2616" width="4.42578125" style="32" bestFit="1" customWidth="1"/>
    <col min="2617" max="2617" width="5.7109375" style="32" customWidth="1"/>
    <col min="2618" max="2618" width="5.140625" style="32" customWidth="1"/>
    <col min="2619" max="2619" width="0" style="32" hidden="1" customWidth="1"/>
    <col min="2620" max="2620" width="6.28515625" style="32" customWidth="1"/>
    <col min="2621" max="2755" width="9.42578125" style="32" customWidth="1"/>
    <col min="2756" max="2756" width="3.7109375" style="32" bestFit="1" customWidth="1"/>
    <col min="2757" max="2757" width="21" style="32" bestFit="1" customWidth="1"/>
    <col min="2758" max="2758" width="5" style="32" bestFit="1" customWidth="1"/>
    <col min="2759" max="2759" width="5.5703125" style="32" bestFit="1" customWidth="1"/>
    <col min="2760" max="2760" width="5" style="32" bestFit="1" customWidth="1"/>
    <col min="2761" max="2761" width="5.85546875" style="32" bestFit="1" customWidth="1"/>
    <col min="2762" max="2762" width="5.42578125" style="32" bestFit="1" customWidth="1"/>
    <col min="2763" max="2769" width="3.140625" style="32" bestFit="1" customWidth="1"/>
    <col min="2770" max="2771" width="5.5703125" style="32" bestFit="1" customWidth="1"/>
    <col min="2772" max="2773" width="3.140625" style="32" bestFit="1" customWidth="1"/>
    <col min="2774" max="2774" width="5.42578125" style="32" bestFit="1" customWidth="1"/>
    <col min="2775" max="2782" width="3.140625" style="32" bestFit="1" customWidth="1"/>
    <col min="2783" max="2783" width="4.5703125" style="32" bestFit="1" customWidth="1"/>
    <col min="2784" max="2785" width="5.5703125" style="32" bestFit="1" customWidth="1"/>
    <col min="2786" max="2786" width="3.7109375" style="32" bestFit="1" customWidth="1"/>
    <col min="2787" max="2789" width="3.140625" style="32" bestFit="1" customWidth="1"/>
    <col min="2790" max="2790" width="5.5703125" style="32" bestFit="1" customWidth="1"/>
    <col min="2791" max="2791" width="3.7109375" style="32" bestFit="1" customWidth="1"/>
    <col min="2792" max="2792" width="4.5703125" style="32" bestFit="1" customWidth="1"/>
    <col min="2793" max="2793" width="3.140625" style="32" bestFit="1" customWidth="1"/>
    <col min="2794" max="2796" width="4.5703125" style="32" bestFit="1" customWidth="1"/>
    <col min="2797" max="2797" width="5.5703125" style="32" bestFit="1" customWidth="1"/>
    <col min="2798" max="2798" width="5.42578125" style="32" bestFit="1" customWidth="1"/>
    <col min="2799" max="2799" width="5" style="32" bestFit="1" customWidth="1"/>
    <col min="2800" max="2800" width="4.5703125" style="32" bestFit="1" customWidth="1"/>
    <col min="2801" max="2801" width="3.7109375" style="32" bestFit="1" customWidth="1"/>
    <col min="2802" max="2802" width="5.42578125" style="32" bestFit="1" customWidth="1"/>
    <col min="2803" max="2803" width="4.5703125" style="32" bestFit="1" customWidth="1"/>
    <col min="2804" max="2804" width="5.42578125" style="32" bestFit="1" customWidth="1"/>
    <col min="2805" max="2806" width="4.5703125" style="32" bestFit="1" customWidth="1"/>
    <col min="2807" max="2807" width="3.7109375" style="32" bestFit="1" customWidth="1"/>
    <col min="2808" max="2808" width="4.5703125" style="32" bestFit="1" customWidth="1"/>
    <col min="2809" max="2809" width="3.140625" style="32" bestFit="1" customWidth="1"/>
    <col min="2810" max="2810" width="3.7109375" style="32" bestFit="1" customWidth="1"/>
    <col min="2811" max="2811" width="4.5703125" style="32" bestFit="1" customWidth="1"/>
    <col min="2812" max="2813" width="5.5703125" style="32" bestFit="1" customWidth="1"/>
    <col min="2814" max="2814" width="3.7109375" style="32" bestFit="1" customWidth="1"/>
    <col min="2815" max="2815" width="4.5703125" style="32" bestFit="1" customWidth="1"/>
    <col min="2816" max="2816" width="3.7109375" style="32"/>
    <col min="2817" max="2817" width="3.140625" style="32" bestFit="1" customWidth="1"/>
    <col min="2818" max="2818" width="14" style="32" bestFit="1" customWidth="1"/>
    <col min="2819" max="2819" width="3.140625" style="32" bestFit="1" customWidth="1"/>
    <col min="2820" max="2820" width="0" style="32" hidden="1" customWidth="1"/>
    <col min="2821" max="2821" width="4.7109375" style="32" bestFit="1" customWidth="1"/>
    <col min="2822" max="2822" width="3.140625" style="32" bestFit="1" customWidth="1"/>
    <col min="2823" max="2824" width="0" style="32" hidden="1" customWidth="1"/>
    <col min="2825" max="2825" width="4.7109375" style="32" bestFit="1" customWidth="1"/>
    <col min="2826" max="2826" width="3.28515625" style="32" bestFit="1" customWidth="1"/>
    <col min="2827" max="2827" width="0" style="32" hidden="1" customWidth="1"/>
    <col min="2828" max="2828" width="5.42578125" style="32" bestFit="1" customWidth="1"/>
    <col min="2829" max="2829" width="4" style="32" bestFit="1" customWidth="1"/>
    <col min="2830" max="2830" width="0" style="32" hidden="1" customWidth="1"/>
    <col min="2831" max="2831" width="6.140625" style="32" bestFit="1" customWidth="1"/>
    <col min="2832" max="2832" width="3.140625" style="32" bestFit="1" customWidth="1"/>
    <col min="2833" max="2833" width="0" style="32" hidden="1" customWidth="1"/>
    <col min="2834" max="2834" width="5.42578125" style="32" bestFit="1" customWidth="1"/>
    <col min="2835" max="2835" width="2.5703125" style="32" bestFit="1" customWidth="1"/>
    <col min="2836" max="2836" width="0" style="32" hidden="1" customWidth="1"/>
    <col min="2837" max="2837" width="4.42578125" style="32" bestFit="1" customWidth="1"/>
    <col min="2838" max="2838" width="3.140625" style="32" customWidth="1"/>
    <col min="2839" max="2839" width="0" style="32" hidden="1" customWidth="1"/>
    <col min="2840" max="2840" width="5.7109375" style="32" bestFit="1" customWidth="1"/>
    <col min="2841" max="2841" width="2.140625" style="32" customWidth="1"/>
    <col min="2842" max="2842" width="0" style="32" hidden="1" customWidth="1"/>
    <col min="2843" max="2843" width="5.28515625" style="32" customWidth="1"/>
    <col min="2844" max="2844" width="3" style="32" customWidth="1"/>
    <col min="2845" max="2845" width="0" style="32" hidden="1" customWidth="1"/>
    <col min="2846" max="2846" width="5.42578125" style="32" bestFit="1" customWidth="1"/>
    <col min="2847" max="2847" width="2.28515625" style="32" customWidth="1"/>
    <col min="2848" max="2848" width="0" style="32" hidden="1" customWidth="1"/>
    <col min="2849" max="2849" width="4.7109375" style="32" bestFit="1" customWidth="1"/>
    <col min="2850" max="2850" width="3.140625" style="32" bestFit="1" customWidth="1"/>
    <col min="2851" max="2851" width="0" style="32" hidden="1" customWidth="1"/>
    <col min="2852" max="2852" width="4.7109375" style="32" bestFit="1" customWidth="1"/>
    <col min="2853" max="2853" width="2.7109375" style="32" customWidth="1"/>
    <col min="2854" max="2854" width="0" style="32" hidden="1" customWidth="1"/>
    <col min="2855" max="2855" width="3.42578125" style="32" customWidth="1"/>
    <col min="2856" max="2856" width="4.28515625" style="32" bestFit="1" customWidth="1"/>
    <col min="2857" max="2859" width="0" style="32" hidden="1" customWidth="1"/>
    <col min="2860" max="2860" width="6.140625" style="32" bestFit="1" customWidth="1"/>
    <col min="2861" max="2861" width="2.85546875" style="32" bestFit="1" customWidth="1"/>
    <col min="2862" max="2862" width="0" style="32" hidden="1" customWidth="1"/>
    <col min="2863" max="2863" width="5" style="32" bestFit="1" customWidth="1"/>
    <col min="2864" max="2864" width="3" style="32" bestFit="1" customWidth="1"/>
    <col min="2865" max="2865" width="0" style="32" hidden="1" customWidth="1"/>
    <col min="2866" max="2866" width="4.42578125" style="32" bestFit="1" customWidth="1"/>
    <col min="2867" max="2867" width="3.140625" style="32" bestFit="1" customWidth="1"/>
    <col min="2868" max="2868" width="0" style="32" hidden="1" customWidth="1"/>
    <col min="2869" max="2869" width="4.42578125" style="32" bestFit="1" customWidth="1"/>
    <col min="2870" max="2870" width="2.28515625" style="32" customWidth="1"/>
    <col min="2871" max="2871" width="0" style="32" hidden="1" customWidth="1"/>
    <col min="2872" max="2872" width="4.42578125" style="32" bestFit="1" customWidth="1"/>
    <col min="2873" max="2873" width="5.7109375" style="32" customWidth="1"/>
    <col min="2874" max="2874" width="5.140625" style="32" customWidth="1"/>
    <col min="2875" max="2875" width="0" style="32" hidden="1" customWidth="1"/>
    <col min="2876" max="2876" width="6.28515625" style="32" customWidth="1"/>
    <col min="2877" max="3011" width="9.42578125" style="32" customWidth="1"/>
    <col min="3012" max="3012" width="3.7109375" style="32" bestFit="1" customWidth="1"/>
    <col min="3013" max="3013" width="21" style="32" bestFit="1" customWidth="1"/>
    <col min="3014" max="3014" width="5" style="32" bestFit="1" customWidth="1"/>
    <col min="3015" max="3015" width="5.5703125" style="32" bestFit="1" customWidth="1"/>
    <col min="3016" max="3016" width="5" style="32" bestFit="1" customWidth="1"/>
    <col min="3017" max="3017" width="5.85546875" style="32" bestFit="1" customWidth="1"/>
    <col min="3018" max="3018" width="5.42578125" style="32" bestFit="1" customWidth="1"/>
    <col min="3019" max="3025" width="3.140625" style="32" bestFit="1" customWidth="1"/>
    <col min="3026" max="3027" width="5.5703125" style="32" bestFit="1" customWidth="1"/>
    <col min="3028" max="3029" width="3.140625" style="32" bestFit="1" customWidth="1"/>
    <col min="3030" max="3030" width="5.42578125" style="32" bestFit="1" customWidth="1"/>
    <col min="3031" max="3038" width="3.140625" style="32" bestFit="1" customWidth="1"/>
    <col min="3039" max="3039" width="4.5703125" style="32" bestFit="1" customWidth="1"/>
    <col min="3040" max="3041" width="5.5703125" style="32" bestFit="1" customWidth="1"/>
    <col min="3042" max="3042" width="3.7109375" style="32" bestFit="1" customWidth="1"/>
    <col min="3043" max="3045" width="3.140625" style="32" bestFit="1" customWidth="1"/>
    <col min="3046" max="3046" width="5.5703125" style="32" bestFit="1" customWidth="1"/>
    <col min="3047" max="3047" width="3.7109375" style="32" bestFit="1" customWidth="1"/>
    <col min="3048" max="3048" width="4.5703125" style="32" bestFit="1" customWidth="1"/>
    <col min="3049" max="3049" width="3.140625" style="32" bestFit="1" customWidth="1"/>
    <col min="3050" max="3052" width="4.5703125" style="32" bestFit="1" customWidth="1"/>
    <col min="3053" max="3053" width="5.5703125" style="32" bestFit="1" customWidth="1"/>
    <col min="3054" max="3054" width="5.42578125" style="32" bestFit="1" customWidth="1"/>
    <col min="3055" max="3055" width="5" style="32" bestFit="1" customWidth="1"/>
    <col min="3056" max="3056" width="4.5703125" style="32" bestFit="1" customWidth="1"/>
    <col min="3057" max="3057" width="3.7109375" style="32" bestFit="1" customWidth="1"/>
    <col min="3058" max="3058" width="5.42578125" style="32" bestFit="1" customWidth="1"/>
    <col min="3059" max="3059" width="4.5703125" style="32" bestFit="1" customWidth="1"/>
    <col min="3060" max="3060" width="5.42578125" style="32" bestFit="1" customWidth="1"/>
    <col min="3061" max="3062" width="4.5703125" style="32" bestFit="1" customWidth="1"/>
    <col min="3063" max="3063" width="3.7109375" style="32" bestFit="1" customWidth="1"/>
    <col min="3064" max="3064" width="4.5703125" style="32" bestFit="1" customWidth="1"/>
    <col min="3065" max="3065" width="3.140625" style="32" bestFit="1" customWidth="1"/>
    <col min="3066" max="3066" width="3.7109375" style="32" bestFit="1" customWidth="1"/>
    <col min="3067" max="3067" width="4.5703125" style="32" bestFit="1" customWidth="1"/>
    <col min="3068" max="3069" width="5.5703125" style="32" bestFit="1" customWidth="1"/>
    <col min="3070" max="3070" width="3.7109375" style="32" bestFit="1" customWidth="1"/>
    <col min="3071" max="3071" width="4.5703125" style="32" bestFit="1" customWidth="1"/>
    <col min="3072" max="3072" width="3.7109375" style="32"/>
    <col min="3073" max="3073" width="3.140625" style="32" bestFit="1" customWidth="1"/>
    <col min="3074" max="3074" width="14" style="32" bestFit="1" customWidth="1"/>
    <col min="3075" max="3075" width="3.140625" style="32" bestFit="1" customWidth="1"/>
    <col min="3076" max="3076" width="0" style="32" hidden="1" customWidth="1"/>
    <col min="3077" max="3077" width="4.7109375" style="32" bestFit="1" customWidth="1"/>
    <col min="3078" max="3078" width="3.140625" style="32" bestFit="1" customWidth="1"/>
    <col min="3079" max="3080" width="0" style="32" hidden="1" customWidth="1"/>
    <col min="3081" max="3081" width="4.7109375" style="32" bestFit="1" customWidth="1"/>
    <col min="3082" max="3082" width="3.28515625" style="32" bestFit="1" customWidth="1"/>
    <col min="3083" max="3083" width="0" style="32" hidden="1" customWidth="1"/>
    <col min="3084" max="3084" width="5.42578125" style="32" bestFit="1" customWidth="1"/>
    <col min="3085" max="3085" width="4" style="32" bestFit="1" customWidth="1"/>
    <col min="3086" max="3086" width="0" style="32" hidden="1" customWidth="1"/>
    <col min="3087" max="3087" width="6.140625" style="32" bestFit="1" customWidth="1"/>
    <col min="3088" max="3088" width="3.140625" style="32" bestFit="1" customWidth="1"/>
    <col min="3089" max="3089" width="0" style="32" hidden="1" customWidth="1"/>
    <col min="3090" max="3090" width="5.42578125" style="32" bestFit="1" customWidth="1"/>
    <col min="3091" max="3091" width="2.5703125" style="32" bestFit="1" customWidth="1"/>
    <col min="3092" max="3092" width="0" style="32" hidden="1" customWidth="1"/>
    <col min="3093" max="3093" width="4.42578125" style="32" bestFit="1" customWidth="1"/>
    <col min="3094" max="3094" width="3.140625" style="32" customWidth="1"/>
    <col min="3095" max="3095" width="0" style="32" hidden="1" customWidth="1"/>
    <col min="3096" max="3096" width="5.7109375" style="32" bestFit="1" customWidth="1"/>
    <col min="3097" max="3097" width="2.140625" style="32" customWidth="1"/>
    <col min="3098" max="3098" width="0" style="32" hidden="1" customWidth="1"/>
    <col min="3099" max="3099" width="5.28515625" style="32" customWidth="1"/>
    <col min="3100" max="3100" width="3" style="32" customWidth="1"/>
    <col min="3101" max="3101" width="0" style="32" hidden="1" customWidth="1"/>
    <col min="3102" max="3102" width="5.42578125" style="32" bestFit="1" customWidth="1"/>
    <col min="3103" max="3103" width="2.28515625" style="32" customWidth="1"/>
    <col min="3104" max="3104" width="0" style="32" hidden="1" customWidth="1"/>
    <col min="3105" max="3105" width="4.7109375" style="32" bestFit="1" customWidth="1"/>
    <col min="3106" max="3106" width="3.140625" style="32" bestFit="1" customWidth="1"/>
    <col min="3107" max="3107" width="0" style="32" hidden="1" customWidth="1"/>
    <col min="3108" max="3108" width="4.7109375" style="32" bestFit="1" customWidth="1"/>
    <col min="3109" max="3109" width="2.7109375" style="32" customWidth="1"/>
    <col min="3110" max="3110" width="0" style="32" hidden="1" customWidth="1"/>
    <col min="3111" max="3111" width="3.42578125" style="32" customWidth="1"/>
    <col min="3112" max="3112" width="4.28515625" style="32" bestFit="1" customWidth="1"/>
    <col min="3113" max="3115" width="0" style="32" hidden="1" customWidth="1"/>
    <col min="3116" max="3116" width="6.140625" style="32" bestFit="1" customWidth="1"/>
    <col min="3117" max="3117" width="2.85546875" style="32" bestFit="1" customWidth="1"/>
    <col min="3118" max="3118" width="0" style="32" hidden="1" customWidth="1"/>
    <col min="3119" max="3119" width="5" style="32" bestFit="1" customWidth="1"/>
    <col min="3120" max="3120" width="3" style="32" bestFit="1" customWidth="1"/>
    <col min="3121" max="3121" width="0" style="32" hidden="1" customWidth="1"/>
    <col min="3122" max="3122" width="4.42578125" style="32" bestFit="1" customWidth="1"/>
    <col min="3123" max="3123" width="3.140625" style="32" bestFit="1" customWidth="1"/>
    <col min="3124" max="3124" width="0" style="32" hidden="1" customWidth="1"/>
    <col min="3125" max="3125" width="4.42578125" style="32" bestFit="1" customWidth="1"/>
    <col min="3126" max="3126" width="2.28515625" style="32" customWidth="1"/>
    <col min="3127" max="3127" width="0" style="32" hidden="1" customWidth="1"/>
    <col min="3128" max="3128" width="4.42578125" style="32" bestFit="1" customWidth="1"/>
    <col min="3129" max="3129" width="5.7109375" style="32" customWidth="1"/>
    <col min="3130" max="3130" width="5.140625" style="32" customWidth="1"/>
    <col min="3131" max="3131" width="0" style="32" hidden="1" customWidth="1"/>
    <col min="3132" max="3132" width="6.28515625" style="32" customWidth="1"/>
    <col min="3133" max="3267" width="9.42578125" style="32" customWidth="1"/>
    <col min="3268" max="3268" width="3.7109375" style="32" bestFit="1" customWidth="1"/>
    <col min="3269" max="3269" width="21" style="32" bestFit="1" customWidth="1"/>
    <col min="3270" max="3270" width="5" style="32" bestFit="1" customWidth="1"/>
    <col min="3271" max="3271" width="5.5703125" style="32" bestFit="1" customWidth="1"/>
    <col min="3272" max="3272" width="5" style="32" bestFit="1" customWidth="1"/>
    <col min="3273" max="3273" width="5.85546875" style="32" bestFit="1" customWidth="1"/>
    <col min="3274" max="3274" width="5.42578125" style="32" bestFit="1" customWidth="1"/>
    <col min="3275" max="3281" width="3.140625" style="32" bestFit="1" customWidth="1"/>
    <col min="3282" max="3283" width="5.5703125" style="32" bestFit="1" customWidth="1"/>
    <col min="3284" max="3285" width="3.140625" style="32" bestFit="1" customWidth="1"/>
    <col min="3286" max="3286" width="5.42578125" style="32" bestFit="1" customWidth="1"/>
    <col min="3287" max="3294" width="3.140625" style="32" bestFit="1" customWidth="1"/>
    <col min="3295" max="3295" width="4.5703125" style="32" bestFit="1" customWidth="1"/>
    <col min="3296" max="3297" width="5.5703125" style="32" bestFit="1" customWidth="1"/>
    <col min="3298" max="3298" width="3.7109375" style="32" bestFit="1" customWidth="1"/>
    <col min="3299" max="3301" width="3.140625" style="32" bestFit="1" customWidth="1"/>
    <col min="3302" max="3302" width="5.5703125" style="32" bestFit="1" customWidth="1"/>
    <col min="3303" max="3303" width="3.7109375" style="32" bestFit="1" customWidth="1"/>
    <col min="3304" max="3304" width="4.5703125" style="32" bestFit="1" customWidth="1"/>
    <col min="3305" max="3305" width="3.140625" style="32" bestFit="1" customWidth="1"/>
    <col min="3306" max="3308" width="4.5703125" style="32" bestFit="1" customWidth="1"/>
    <col min="3309" max="3309" width="5.5703125" style="32" bestFit="1" customWidth="1"/>
    <col min="3310" max="3310" width="5.42578125" style="32" bestFit="1" customWidth="1"/>
    <col min="3311" max="3311" width="5" style="32" bestFit="1" customWidth="1"/>
    <col min="3312" max="3312" width="4.5703125" style="32" bestFit="1" customWidth="1"/>
    <col min="3313" max="3313" width="3.7109375" style="32" bestFit="1" customWidth="1"/>
    <col min="3314" max="3314" width="5.42578125" style="32" bestFit="1" customWidth="1"/>
    <col min="3315" max="3315" width="4.5703125" style="32" bestFit="1" customWidth="1"/>
    <col min="3316" max="3316" width="5.42578125" style="32" bestFit="1" customWidth="1"/>
    <col min="3317" max="3318" width="4.5703125" style="32" bestFit="1" customWidth="1"/>
    <col min="3319" max="3319" width="3.7109375" style="32" bestFit="1" customWidth="1"/>
    <col min="3320" max="3320" width="4.5703125" style="32" bestFit="1" customWidth="1"/>
    <col min="3321" max="3321" width="3.140625" style="32" bestFit="1" customWidth="1"/>
    <col min="3322" max="3322" width="3.7109375" style="32" bestFit="1" customWidth="1"/>
    <col min="3323" max="3323" width="4.5703125" style="32" bestFit="1" customWidth="1"/>
    <col min="3324" max="3325" width="5.5703125" style="32" bestFit="1" customWidth="1"/>
    <col min="3326" max="3326" width="3.7109375" style="32" bestFit="1" customWidth="1"/>
    <col min="3327" max="3327" width="4.5703125" style="32" bestFit="1" customWidth="1"/>
    <col min="3328" max="3328" width="3.7109375" style="32"/>
    <col min="3329" max="3329" width="3.140625" style="32" bestFit="1" customWidth="1"/>
    <col min="3330" max="3330" width="14" style="32" bestFit="1" customWidth="1"/>
    <col min="3331" max="3331" width="3.140625" style="32" bestFit="1" customWidth="1"/>
    <col min="3332" max="3332" width="0" style="32" hidden="1" customWidth="1"/>
    <col min="3333" max="3333" width="4.7109375" style="32" bestFit="1" customWidth="1"/>
    <col min="3334" max="3334" width="3.140625" style="32" bestFit="1" customWidth="1"/>
    <col min="3335" max="3336" width="0" style="32" hidden="1" customWidth="1"/>
    <col min="3337" max="3337" width="4.7109375" style="32" bestFit="1" customWidth="1"/>
    <col min="3338" max="3338" width="3.28515625" style="32" bestFit="1" customWidth="1"/>
    <col min="3339" max="3339" width="0" style="32" hidden="1" customWidth="1"/>
    <col min="3340" max="3340" width="5.42578125" style="32" bestFit="1" customWidth="1"/>
    <col min="3341" max="3341" width="4" style="32" bestFit="1" customWidth="1"/>
    <col min="3342" max="3342" width="0" style="32" hidden="1" customWidth="1"/>
    <col min="3343" max="3343" width="6.140625" style="32" bestFit="1" customWidth="1"/>
    <col min="3344" max="3344" width="3.140625" style="32" bestFit="1" customWidth="1"/>
    <col min="3345" max="3345" width="0" style="32" hidden="1" customWidth="1"/>
    <col min="3346" max="3346" width="5.42578125" style="32" bestFit="1" customWidth="1"/>
    <col min="3347" max="3347" width="2.5703125" style="32" bestFit="1" customWidth="1"/>
    <col min="3348" max="3348" width="0" style="32" hidden="1" customWidth="1"/>
    <col min="3349" max="3349" width="4.42578125" style="32" bestFit="1" customWidth="1"/>
    <col min="3350" max="3350" width="3.140625" style="32" customWidth="1"/>
    <col min="3351" max="3351" width="0" style="32" hidden="1" customWidth="1"/>
    <col min="3352" max="3352" width="5.7109375" style="32" bestFit="1" customWidth="1"/>
    <col min="3353" max="3353" width="2.140625" style="32" customWidth="1"/>
    <col min="3354" max="3354" width="0" style="32" hidden="1" customWidth="1"/>
    <col min="3355" max="3355" width="5.28515625" style="32" customWidth="1"/>
    <col min="3356" max="3356" width="3" style="32" customWidth="1"/>
    <col min="3357" max="3357" width="0" style="32" hidden="1" customWidth="1"/>
    <col min="3358" max="3358" width="5.42578125" style="32" bestFit="1" customWidth="1"/>
    <col min="3359" max="3359" width="2.28515625" style="32" customWidth="1"/>
    <col min="3360" max="3360" width="0" style="32" hidden="1" customWidth="1"/>
    <col min="3361" max="3361" width="4.7109375" style="32" bestFit="1" customWidth="1"/>
    <col min="3362" max="3362" width="3.140625" style="32" bestFit="1" customWidth="1"/>
    <col min="3363" max="3363" width="0" style="32" hidden="1" customWidth="1"/>
    <col min="3364" max="3364" width="4.7109375" style="32" bestFit="1" customWidth="1"/>
    <col min="3365" max="3365" width="2.7109375" style="32" customWidth="1"/>
    <col min="3366" max="3366" width="0" style="32" hidden="1" customWidth="1"/>
    <col min="3367" max="3367" width="3.42578125" style="32" customWidth="1"/>
    <col min="3368" max="3368" width="4.28515625" style="32" bestFit="1" customWidth="1"/>
    <col min="3369" max="3371" width="0" style="32" hidden="1" customWidth="1"/>
    <col min="3372" max="3372" width="6.140625" style="32" bestFit="1" customWidth="1"/>
    <col min="3373" max="3373" width="2.85546875" style="32" bestFit="1" customWidth="1"/>
    <col min="3374" max="3374" width="0" style="32" hidden="1" customWidth="1"/>
    <col min="3375" max="3375" width="5" style="32" bestFit="1" customWidth="1"/>
    <col min="3376" max="3376" width="3" style="32" bestFit="1" customWidth="1"/>
    <col min="3377" max="3377" width="0" style="32" hidden="1" customWidth="1"/>
    <col min="3378" max="3378" width="4.42578125" style="32" bestFit="1" customWidth="1"/>
    <col min="3379" max="3379" width="3.140625" style="32" bestFit="1" customWidth="1"/>
    <col min="3380" max="3380" width="0" style="32" hidden="1" customWidth="1"/>
    <col min="3381" max="3381" width="4.42578125" style="32" bestFit="1" customWidth="1"/>
    <col min="3382" max="3382" width="2.28515625" style="32" customWidth="1"/>
    <col min="3383" max="3383" width="0" style="32" hidden="1" customWidth="1"/>
    <col min="3384" max="3384" width="4.42578125" style="32" bestFit="1" customWidth="1"/>
    <col min="3385" max="3385" width="5.7109375" style="32" customWidth="1"/>
    <col min="3386" max="3386" width="5.140625" style="32" customWidth="1"/>
    <col min="3387" max="3387" width="0" style="32" hidden="1" customWidth="1"/>
    <col min="3388" max="3388" width="6.28515625" style="32" customWidth="1"/>
    <col min="3389" max="3523" width="9.42578125" style="32" customWidth="1"/>
    <col min="3524" max="3524" width="3.7109375" style="32" bestFit="1" customWidth="1"/>
    <col min="3525" max="3525" width="21" style="32" bestFit="1" customWidth="1"/>
    <col min="3526" max="3526" width="5" style="32" bestFit="1" customWidth="1"/>
    <col min="3527" max="3527" width="5.5703125" style="32" bestFit="1" customWidth="1"/>
    <col min="3528" max="3528" width="5" style="32" bestFit="1" customWidth="1"/>
    <col min="3529" max="3529" width="5.85546875" style="32" bestFit="1" customWidth="1"/>
    <col min="3530" max="3530" width="5.42578125" style="32" bestFit="1" customWidth="1"/>
    <col min="3531" max="3537" width="3.140625" style="32" bestFit="1" customWidth="1"/>
    <col min="3538" max="3539" width="5.5703125" style="32" bestFit="1" customWidth="1"/>
    <col min="3540" max="3541" width="3.140625" style="32" bestFit="1" customWidth="1"/>
    <col min="3542" max="3542" width="5.42578125" style="32" bestFit="1" customWidth="1"/>
    <col min="3543" max="3550" width="3.140625" style="32" bestFit="1" customWidth="1"/>
    <col min="3551" max="3551" width="4.5703125" style="32" bestFit="1" customWidth="1"/>
    <col min="3552" max="3553" width="5.5703125" style="32" bestFit="1" customWidth="1"/>
    <col min="3554" max="3554" width="3.7109375" style="32" bestFit="1" customWidth="1"/>
    <col min="3555" max="3557" width="3.140625" style="32" bestFit="1" customWidth="1"/>
    <col min="3558" max="3558" width="5.5703125" style="32" bestFit="1" customWidth="1"/>
    <col min="3559" max="3559" width="3.7109375" style="32" bestFit="1" customWidth="1"/>
    <col min="3560" max="3560" width="4.5703125" style="32" bestFit="1" customWidth="1"/>
    <col min="3561" max="3561" width="3.140625" style="32" bestFit="1" customWidth="1"/>
    <col min="3562" max="3564" width="4.5703125" style="32" bestFit="1" customWidth="1"/>
    <col min="3565" max="3565" width="5.5703125" style="32" bestFit="1" customWidth="1"/>
    <col min="3566" max="3566" width="5.42578125" style="32" bestFit="1" customWidth="1"/>
    <col min="3567" max="3567" width="5" style="32" bestFit="1" customWidth="1"/>
    <col min="3568" max="3568" width="4.5703125" style="32" bestFit="1" customWidth="1"/>
    <col min="3569" max="3569" width="3.7109375" style="32" bestFit="1" customWidth="1"/>
    <col min="3570" max="3570" width="5.42578125" style="32" bestFit="1" customWidth="1"/>
    <col min="3571" max="3571" width="4.5703125" style="32" bestFit="1" customWidth="1"/>
    <col min="3572" max="3572" width="5.42578125" style="32" bestFit="1" customWidth="1"/>
    <col min="3573" max="3574" width="4.5703125" style="32" bestFit="1" customWidth="1"/>
    <col min="3575" max="3575" width="3.7109375" style="32" bestFit="1" customWidth="1"/>
    <col min="3576" max="3576" width="4.5703125" style="32" bestFit="1" customWidth="1"/>
    <col min="3577" max="3577" width="3.140625" style="32" bestFit="1" customWidth="1"/>
    <col min="3578" max="3578" width="3.7109375" style="32" bestFit="1" customWidth="1"/>
    <col min="3579" max="3579" width="4.5703125" style="32" bestFit="1" customWidth="1"/>
    <col min="3580" max="3581" width="5.5703125" style="32" bestFit="1" customWidth="1"/>
    <col min="3582" max="3582" width="3.7109375" style="32" bestFit="1" customWidth="1"/>
    <col min="3583" max="3583" width="4.5703125" style="32" bestFit="1" customWidth="1"/>
    <col min="3584" max="3584" width="3.7109375" style="32"/>
    <col min="3585" max="3585" width="3.140625" style="32" bestFit="1" customWidth="1"/>
    <col min="3586" max="3586" width="14" style="32" bestFit="1" customWidth="1"/>
    <col min="3587" max="3587" width="3.140625" style="32" bestFit="1" customWidth="1"/>
    <col min="3588" max="3588" width="0" style="32" hidden="1" customWidth="1"/>
    <col min="3589" max="3589" width="4.7109375" style="32" bestFit="1" customWidth="1"/>
    <col min="3590" max="3590" width="3.140625" style="32" bestFit="1" customWidth="1"/>
    <col min="3591" max="3592" width="0" style="32" hidden="1" customWidth="1"/>
    <col min="3593" max="3593" width="4.7109375" style="32" bestFit="1" customWidth="1"/>
    <col min="3594" max="3594" width="3.28515625" style="32" bestFit="1" customWidth="1"/>
    <col min="3595" max="3595" width="0" style="32" hidden="1" customWidth="1"/>
    <col min="3596" max="3596" width="5.42578125" style="32" bestFit="1" customWidth="1"/>
    <col min="3597" max="3597" width="4" style="32" bestFit="1" customWidth="1"/>
    <col min="3598" max="3598" width="0" style="32" hidden="1" customWidth="1"/>
    <col min="3599" max="3599" width="6.140625" style="32" bestFit="1" customWidth="1"/>
    <col min="3600" max="3600" width="3.140625" style="32" bestFit="1" customWidth="1"/>
    <col min="3601" max="3601" width="0" style="32" hidden="1" customWidth="1"/>
    <col min="3602" max="3602" width="5.42578125" style="32" bestFit="1" customWidth="1"/>
    <col min="3603" max="3603" width="2.5703125" style="32" bestFit="1" customWidth="1"/>
    <col min="3604" max="3604" width="0" style="32" hidden="1" customWidth="1"/>
    <col min="3605" max="3605" width="4.42578125" style="32" bestFit="1" customWidth="1"/>
    <col min="3606" max="3606" width="3.140625" style="32" customWidth="1"/>
    <col min="3607" max="3607" width="0" style="32" hidden="1" customWidth="1"/>
    <col min="3608" max="3608" width="5.7109375" style="32" bestFit="1" customWidth="1"/>
    <col min="3609" max="3609" width="2.140625" style="32" customWidth="1"/>
    <col min="3610" max="3610" width="0" style="32" hidden="1" customWidth="1"/>
    <col min="3611" max="3611" width="5.28515625" style="32" customWidth="1"/>
    <col min="3612" max="3612" width="3" style="32" customWidth="1"/>
    <col min="3613" max="3613" width="0" style="32" hidden="1" customWidth="1"/>
    <col min="3614" max="3614" width="5.42578125" style="32" bestFit="1" customWidth="1"/>
    <col min="3615" max="3615" width="2.28515625" style="32" customWidth="1"/>
    <col min="3616" max="3616" width="0" style="32" hidden="1" customWidth="1"/>
    <col min="3617" max="3617" width="4.7109375" style="32" bestFit="1" customWidth="1"/>
    <col min="3618" max="3618" width="3.140625" style="32" bestFit="1" customWidth="1"/>
    <col min="3619" max="3619" width="0" style="32" hidden="1" customWidth="1"/>
    <col min="3620" max="3620" width="4.7109375" style="32" bestFit="1" customWidth="1"/>
    <col min="3621" max="3621" width="2.7109375" style="32" customWidth="1"/>
    <col min="3622" max="3622" width="0" style="32" hidden="1" customWidth="1"/>
    <col min="3623" max="3623" width="3.42578125" style="32" customWidth="1"/>
    <col min="3624" max="3624" width="4.28515625" style="32" bestFit="1" customWidth="1"/>
    <col min="3625" max="3627" width="0" style="32" hidden="1" customWidth="1"/>
    <col min="3628" max="3628" width="6.140625" style="32" bestFit="1" customWidth="1"/>
    <col min="3629" max="3629" width="2.85546875" style="32" bestFit="1" customWidth="1"/>
    <col min="3630" max="3630" width="0" style="32" hidden="1" customWidth="1"/>
    <col min="3631" max="3631" width="5" style="32" bestFit="1" customWidth="1"/>
    <col min="3632" max="3632" width="3" style="32" bestFit="1" customWidth="1"/>
    <col min="3633" max="3633" width="0" style="32" hidden="1" customWidth="1"/>
    <col min="3634" max="3634" width="4.42578125" style="32" bestFit="1" customWidth="1"/>
    <col min="3635" max="3635" width="3.140625" style="32" bestFit="1" customWidth="1"/>
    <col min="3636" max="3636" width="0" style="32" hidden="1" customWidth="1"/>
    <col min="3637" max="3637" width="4.42578125" style="32" bestFit="1" customWidth="1"/>
    <col min="3638" max="3638" width="2.28515625" style="32" customWidth="1"/>
    <col min="3639" max="3639" width="0" style="32" hidden="1" customWidth="1"/>
    <col min="3640" max="3640" width="4.42578125" style="32" bestFit="1" customWidth="1"/>
    <col min="3641" max="3641" width="5.7109375" style="32" customWidth="1"/>
    <col min="3642" max="3642" width="5.140625" style="32" customWidth="1"/>
    <col min="3643" max="3643" width="0" style="32" hidden="1" customWidth="1"/>
    <col min="3644" max="3644" width="6.28515625" style="32" customWidth="1"/>
    <col min="3645" max="3779" width="9.42578125" style="32" customWidth="1"/>
    <col min="3780" max="3780" width="3.7109375" style="32" bestFit="1" customWidth="1"/>
    <col min="3781" max="3781" width="21" style="32" bestFit="1" customWidth="1"/>
    <col min="3782" max="3782" width="5" style="32" bestFit="1" customWidth="1"/>
    <col min="3783" max="3783" width="5.5703125" style="32" bestFit="1" customWidth="1"/>
    <col min="3784" max="3784" width="5" style="32" bestFit="1" customWidth="1"/>
    <col min="3785" max="3785" width="5.85546875" style="32" bestFit="1" customWidth="1"/>
    <col min="3786" max="3786" width="5.42578125" style="32" bestFit="1" customWidth="1"/>
    <col min="3787" max="3793" width="3.140625" style="32" bestFit="1" customWidth="1"/>
    <col min="3794" max="3795" width="5.5703125" style="32" bestFit="1" customWidth="1"/>
    <col min="3796" max="3797" width="3.140625" style="32" bestFit="1" customWidth="1"/>
    <col min="3798" max="3798" width="5.42578125" style="32" bestFit="1" customWidth="1"/>
    <col min="3799" max="3806" width="3.140625" style="32" bestFit="1" customWidth="1"/>
    <col min="3807" max="3807" width="4.5703125" style="32" bestFit="1" customWidth="1"/>
    <col min="3808" max="3809" width="5.5703125" style="32" bestFit="1" customWidth="1"/>
    <col min="3810" max="3810" width="3.7109375" style="32" bestFit="1" customWidth="1"/>
    <col min="3811" max="3813" width="3.140625" style="32" bestFit="1" customWidth="1"/>
    <col min="3814" max="3814" width="5.5703125" style="32" bestFit="1" customWidth="1"/>
    <col min="3815" max="3815" width="3.7109375" style="32" bestFit="1" customWidth="1"/>
    <col min="3816" max="3816" width="4.5703125" style="32" bestFit="1" customWidth="1"/>
    <col min="3817" max="3817" width="3.140625" style="32" bestFit="1" customWidth="1"/>
    <col min="3818" max="3820" width="4.5703125" style="32" bestFit="1" customWidth="1"/>
    <col min="3821" max="3821" width="5.5703125" style="32" bestFit="1" customWidth="1"/>
    <col min="3822" max="3822" width="5.42578125" style="32" bestFit="1" customWidth="1"/>
    <col min="3823" max="3823" width="5" style="32" bestFit="1" customWidth="1"/>
    <col min="3824" max="3824" width="4.5703125" style="32" bestFit="1" customWidth="1"/>
    <col min="3825" max="3825" width="3.7109375" style="32" bestFit="1" customWidth="1"/>
    <col min="3826" max="3826" width="5.42578125" style="32" bestFit="1" customWidth="1"/>
    <col min="3827" max="3827" width="4.5703125" style="32" bestFit="1" customWidth="1"/>
    <col min="3828" max="3828" width="5.42578125" style="32" bestFit="1" customWidth="1"/>
    <col min="3829" max="3830" width="4.5703125" style="32" bestFit="1" customWidth="1"/>
    <col min="3831" max="3831" width="3.7109375" style="32" bestFit="1" customWidth="1"/>
    <col min="3832" max="3832" width="4.5703125" style="32" bestFit="1" customWidth="1"/>
    <col min="3833" max="3833" width="3.140625" style="32" bestFit="1" customWidth="1"/>
    <col min="3834" max="3834" width="3.7109375" style="32" bestFit="1" customWidth="1"/>
    <col min="3835" max="3835" width="4.5703125" style="32" bestFit="1" customWidth="1"/>
    <col min="3836" max="3837" width="5.5703125" style="32" bestFit="1" customWidth="1"/>
    <col min="3838" max="3838" width="3.7109375" style="32" bestFit="1" customWidth="1"/>
    <col min="3839" max="3839" width="4.5703125" style="32" bestFit="1" customWidth="1"/>
    <col min="3840" max="3840" width="3.7109375" style="32"/>
    <col min="3841" max="3841" width="3.140625" style="32" bestFit="1" customWidth="1"/>
    <col min="3842" max="3842" width="14" style="32" bestFit="1" customWidth="1"/>
    <col min="3843" max="3843" width="3.140625" style="32" bestFit="1" customWidth="1"/>
    <col min="3844" max="3844" width="0" style="32" hidden="1" customWidth="1"/>
    <col min="3845" max="3845" width="4.7109375" style="32" bestFit="1" customWidth="1"/>
    <col min="3846" max="3846" width="3.140625" style="32" bestFit="1" customWidth="1"/>
    <col min="3847" max="3848" width="0" style="32" hidden="1" customWidth="1"/>
    <col min="3849" max="3849" width="4.7109375" style="32" bestFit="1" customWidth="1"/>
    <col min="3850" max="3850" width="3.28515625" style="32" bestFit="1" customWidth="1"/>
    <col min="3851" max="3851" width="0" style="32" hidden="1" customWidth="1"/>
    <col min="3852" max="3852" width="5.42578125" style="32" bestFit="1" customWidth="1"/>
    <col min="3853" max="3853" width="4" style="32" bestFit="1" customWidth="1"/>
    <col min="3854" max="3854" width="0" style="32" hidden="1" customWidth="1"/>
    <col min="3855" max="3855" width="6.140625" style="32" bestFit="1" customWidth="1"/>
    <col min="3856" max="3856" width="3.140625" style="32" bestFit="1" customWidth="1"/>
    <col min="3857" max="3857" width="0" style="32" hidden="1" customWidth="1"/>
    <col min="3858" max="3858" width="5.42578125" style="32" bestFit="1" customWidth="1"/>
    <col min="3859" max="3859" width="2.5703125" style="32" bestFit="1" customWidth="1"/>
    <col min="3860" max="3860" width="0" style="32" hidden="1" customWidth="1"/>
    <col min="3861" max="3861" width="4.42578125" style="32" bestFit="1" customWidth="1"/>
    <col min="3862" max="3862" width="3.140625" style="32" customWidth="1"/>
    <col min="3863" max="3863" width="0" style="32" hidden="1" customWidth="1"/>
    <col min="3864" max="3864" width="5.7109375" style="32" bestFit="1" customWidth="1"/>
    <col min="3865" max="3865" width="2.140625" style="32" customWidth="1"/>
    <col min="3866" max="3866" width="0" style="32" hidden="1" customWidth="1"/>
    <col min="3867" max="3867" width="5.28515625" style="32" customWidth="1"/>
    <col min="3868" max="3868" width="3" style="32" customWidth="1"/>
    <col min="3869" max="3869" width="0" style="32" hidden="1" customWidth="1"/>
    <col min="3870" max="3870" width="5.42578125" style="32" bestFit="1" customWidth="1"/>
    <col min="3871" max="3871" width="2.28515625" style="32" customWidth="1"/>
    <col min="3872" max="3872" width="0" style="32" hidden="1" customWidth="1"/>
    <col min="3873" max="3873" width="4.7109375" style="32" bestFit="1" customWidth="1"/>
    <col min="3874" max="3874" width="3.140625" style="32" bestFit="1" customWidth="1"/>
    <col min="3875" max="3875" width="0" style="32" hidden="1" customWidth="1"/>
    <col min="3876" max="3876" width="4.7109375" style="32" bestFit="1" customWidth="1"/>
    <col min="3877" max="3877" width="2.7109375" style="32" customWidth="1"/>
    <col min="3878" max="3878" width="0" style="32" hidden="1" customWidth="1"/>
    <col min="3879" max="3879" width="3.42578125" style="32" customWidth="1"/>
    <col min="3880" max="3880" width="4.28515625" style="32" bestFit="1" customWidth="1"/>
    <col min="3881" max="3883" width="0" style="32" hidden="1" customWidth="1"/>
    <col min="3884" max="3884" width="6.140625" style="32" bestFit="1" customWidth="1"/>
    <col min="3885" max="3885" width="2.85546875" style="32" bestFit="1" customWidth="1"/>
    <col min="3886" max="3886" width="0" style="32" hidden="1" customWidth="1"/>
    <col min="3887" max="3887" width="5" style="32" bestFit="1" customWidth="1"/>
    <col min="3888" max="3888" width="3" style="32" bestFit="1" customWidth="1"/>
    <col min="3889" max="3889" width="0" style="32" hidden="1" customWidth="1"/>
    <col min="3890" max="3890" width="4.42578125" style="32" bestFit="1" customWidth="1"/>
    <col min="3891" max="3891" width="3.140625" style="32" bestFit="1" customWidth="1"/>
    <col min="3892" max="3892" width="0" style="32" hidden="1" customWidth="1"/>
    <col min="3893" max="3893" width="4.42578125" style="32" bestFit="1" customWidth="1"/>
    <col min="3894" max="3894" width="2.28515625" style="32" customWidth="1"/>
    <col min="3895" max="3895" width="0" style="32" hidden="1" customWidth="1"/>
    <col min="3896" max="3896" width="4.42578125" style="32" bestFit="1" customWidth="1"/>
    <col min="3897" max="3897" width="5.7109375" style="32" customWidth="1"/>
    <col min="3898" max="3898" width="5.140625" style="32" customWidth="1"/>
    <col min="3899" max="3899" width="0" style="32" hidden="1" customWidth="1"/>
    <col min="3900" max="3900" width="6.28515625" style="32" customWidth="1"/>
    <col min="3901" max="4035" width="9.42578125" style="32" customWidth="1"/>
    <col min="4036" max="4036" width="3.7109375" style="32" bestFit="1" customWidth="1"/>
    <col min="4037" max="4037" width="21" style="32" bestFit="1" customWidth="1"/>
    <col min="4038" max="4038" width="5" style="32" bestFit="1" customWidth="1"/>
    <col min="4039" max="4039" width="5.5703125" style="32" bestFit="1" customWidth="1"/>
    <col min="4040" max="4040" width="5" style="32" bestFit="1" customWidth="1"/>
    <col min="4041" max="4041" width="5.85546875" style="32" bestFit="1" customWidth="1"/>
    <col min="4042" max="4042" width="5.42578125" style="32" bestFit="1" customWidth="1"/>
    <col min="4043" max="4049" width="3.140625" style="32" bestFit="1" customWidth="1"/>
    <col min="4050" max="4051" width="5.5703125" style="32" bestFit="1" customWidth="1"/>
    <col min="4052" max="4053" width="3.140625" style="32" bestFit="1" customWidth="1"/>
    <col min="4054" max="4054" width="5.42578125" style="32" bestFit="1" customWidth="1"/>
    <col min="4055" max="4062" width="3.140625" style="32" bestFit="1" customWidth="1"/>
    <col min="4063" max="4063" width="4.5703125" style="32" bestFit="1" customWidth="1"/>
    <col min="4064" max="4065" width="5.5703125" style="32" bestFit="1" customWidth="1"/>
    <col min="4066" max="4066" width="3.7109375" style="32" bestFit="1" customWidth="1"/>
    <col min="4067" max="4069" width="3.140625" style="32" bestFit="1" customWidth="1"/>
    <col min="4070" max="4070" width="5.5703125" style="32" bestFit="1" customWidth="1"/>
    <col min="4071" max="4071" width="3.7109375" style="32" bestFit="1" customWidth="1"/>
    <col min="4072" max="4072" width="4.5703125" style="32" bestFit="1" customWidth="1"/>
    <col min="4073" max="4073" width="3.140625" style="32" bestFit="1" customWidth="1"/>
    <col min="4074" max="4076" width="4.5703125" style="32" bestFit="1" customWidth="1"/>
    <col min="4077" max="4077" width="5.5703125" style="32" bestFit="1" customWidth="1"/>
    <col min="4078" max="4078" width="5.42578125" style="32" bestFit="1" customWidth="1"/>
    <col min="4079" max="4079" width="5" style="32" bestFit="1" customWidth="1"/>
    <col min="4080" max="4080" width="4.5703125" style="32" bestFit="1" customWidth="1"/>
    <col min="4081" max="4081" width="3.7109375" style="32" bestFit="1" customWidth="1"/>
    <col min="4082" max="4082" width="5.42578125" style="32" bestFit="1" customWidth="1"/>
    <col min="4083" max="4083" width="4.5703125" style="32" bestFit="1" customWidth="1"/>
    <col min="4084" max="4084" width="5.42578125" style="32" bestFit="1" customWidth="1"/>
    <col min="4085" max="4086" width="4.5703125" style="32" bestFit="1" customWidth="1"/>
    <col min="4087" max="4087" width="3.7109375" style="32" bestFit="1" customWidth="1"/>
    <col min="4088" max="4088" width="4.5703125" style="32" bestFit="1" customWidth="1"/>
    <col min="4089" max="4089" width="3.140625" style="32" bestFit="1" customWidth="1"/>
    <col min="4090" max="4090" width="3.7109375" style="32" bestFit="1" customWidth="1"/>
    <col min="4091" max="4091" width="4.5703125" style="32" bestFit="1" customWidth="1"/>
    <col min="4092" max="4093" width="5.5703125" style="32" bestFit="1" customWidth="1"/>
    <col min="4094" max="4094" width="3.7109375" style="32" bestFit="1" customWidth="1"/>
    <col min="4095" max="4095" width="4.5703125" style="32" bestFit="1" customWidth="1"/>
    <col min="4096" max="4096" width="3.7109375" style="32"/>
    <col min="4097" max="4097" width="3.140625" style="32" bestFit="1" customWidth="1"/>
    <col min="4098" max="4098" width="14" style="32" bestFit="1" customWidth="1"/>
    <col min="4099" max="4099" width="3.140625" style="32" bestFit="1" customWidth="1"/>
    <col min="4100" max="4100" width="0" style="32" hidden="1" customWidth="1"/>
    <col min="4101" max="4101" width="4.7109375" style="32" bestFit="1" customWidth="1"/>
    <col min="4102" max="4102" width="3.140625" style="32" bestFit="1" customWidth="1"/>
    <col min="4103" max="4104" width="0" style="32" hidden="1" customWidth="1"/>
    <col min="4105" max="4105" width="4.7109375" style="32" bestFit="1" customWidth="1"/>
    <col min="4106" max="4106" width="3.28515625" style="32" bestFit="1" customWidth="1"/>
    <col min="4107" max="4107" width="0" style="32" hidden="1" customWidth="1"/>
    <col min="4108" max="4108" width="5.42578125" style="32" bestFit="1" customWidth="1"/>
    <col min="4109" max="4109" width="4" style="32" bestFit="1" customWidth="1"/>
    <col min="4110" max="4110" width="0" style="32" hidden="1" customWidth="1"/>
    <col min="4111" max="4111" width="6.140625" style="32" bestFit="1" customWidth="1"/>
    <col min="4112" max="4112" width="3.140625" style="32" bestFit="1" customWidth="1"/>
    <col min="4113" max="4113" width="0" style="32" hidden="1" customWidth="1"/>
    <col min="4114" max="4114" width="5.42578125" style="32" bestFit="1" customWidth="1"/>
    <col min="4115" max="4115" width="2.5703125" style="32" bestFit="1" customWidth="1"/>
    <col min="4116" max="4116" width="0" style="32" hidden="1" customWidth="1"/>
    <col min="4117" max="4117" width="4.42578125" style="32" bestFit="1" customWidth="1"/>
    <col min="4118" max="4118" width="3.140625" style="32" customWidth="1"/>
    <col min="4119" max="4119" width="0" style="32" hidden="1" customWidth="1"/>
    <col min="4120" max="4120" width="5.7109375" style="32" bestFit="1" customWidth="1"/>
    <col min="4121" max="4121" width="2.140625" style="32" customWidth="1"/>
    <col min="4122" max="4122" width="0" style="32" hidden="1" customWidth="1"/>
    <col min="4123" max="4123" width="5.28515625" style="32" customWidth="1"/>
    <col min="4124" max="4124" width="3" style="32" customWidth="1"/>
    <col min="4125" max="4125" width="0" style="32" hidden="1" customWidth="1"/>
    <col min="4126" max="4126" width="5.42578125" style="32" bestFit="1" customWidth="1"/>
    <col min="4127" max="4127" width="2.28515625" style="32" customWidth="1"/>
    <col min="4128" max="4128" width="0" style="32" hidden="1" customWidth="1"/>
    <col min="4129" max="4129" width="4.7109375" style="32" bestFit="1" customWidth="1"/>
    <col min="4130" max="4130" width="3.140625" style="32" bestFit="1" customWidth="1"/>
    <col min="4131" max="4131" width="0" style="32" hidden="1" customWidth="1"/>
    <col min="4132" max="4132" width="4.7109375" style="32" bestFit="1" customWidth="1"/>
    <col min="4133" max="4133" width="2.7109375" style="32" customWidth="1"/>
    <col min="4134" max="4134" width="0" style="32" hidden="1" customWidth="1"/>
    <col min="4135" max="4135" width="3.42578125" style="32" customWidth="1"/>
    <col min="4136" max="4136" width="4.28515625" style="32" bestFit="1" customWidth="1"/>
    <col min="4137" max="4139" width="0" style="32" hidden="1" customWidth="1"/>
    <col min="4140" max="4140" width="6.140625" style="32" bestFit="1" customWidth="1"/>
    <col min="4141" max="4141" width="2.85546875" style="32" bestFit="1" customWidth="1"/>
    <col min="4142" max="4142" width="0" style="32" hidden="1" customWidth="1"/>
    <col min="4143" max="4143" width="5" style="32" bestFit="1" customWidth="1"/>
    <col min="4144" max="4144" width="3" style="32" bestFit="1" customWidth="1"/>
    <col min="4145" max="4145" width="0" style="32" hidden="1" customWidth="1"/>
    <col min="4146" max="4146" width="4.42578125" style="32" bestFit="1" customWidth="1"/>
    <col min="4147" max="4147" width="3.140625" style="32" bestFit="1" customWidth="1"/>
    <col min="4148" max="4148" width="0" style="32" hidden="1" customWidth="1"/>
    <col min="4149" max="4149" width="4.42578125" style="32" bestFit="1" customWidth="1"/>
    <col min="4150" max="4150" width="2.28515625" style="32" customWidth="1"/>
    <col min="4151" max="4151" width="0" style="32" hidden="1" customWidth="1"/>
    <col min="4152" max="4152" width="4.42578125" style="32" bestFit="1" customWidth="1"/>
    <col min="4153" max="4153" width="5.7109375" style="32" customWidth="1"/>
    <col min="4154" max="4154" width="5.140625" style="32" customWidth="1"/>
    <col min="4155" max="4155" width="0" style="32" hidden="1" customWidth="1"/>
    <col min="4156" max="4156" width="6.28515625" style="32" customWidth="1"/>
    <col min="4157" max="4291" width="9.42578125" style="32" customWidth="1"/>
    <col min="4292" max="4292" width="3.7109375" style="32" bestFit="1" customWidth="1"/>
    <col min="4293" max="4293" width="21" style="32" bestFit="1" customWidth="1"/>
    <col min="4294" max="4294" width="5" style="32" bestFit="1" customWidth="1"/>
    <col min="4295" max="4295" width="5.5703125" style="32" bestFit="1" customWidth="1"/>
    <col min="4296" max="4296" width="5" style="32" bestFit="1" customWidth="1"/>
    <col min="4297" max="4297" width="5.85546875" style="32" bestFit="1" customWidth="1"/>
    <col min="4298" max="4298" width="5.42578125" style="32" bestFit="1" customWidth="1"/>
    <col min="4299" max="4305" width="3.140625" style="32" bestFit="1" customWidth="1"/>
    <col min="4306" max="4307" width="5.5703125" style="32" bestFit="1" customWidth="1"/>
    <col min="4308" max="4309" width="3.140625" style="32" bestFit="1" customWidth="1"/>
    <col min="4310" max="4310" width="5.42578125" style="32" bestFit="1" customWidth="1"/>
    <col min="4311" max="4318" width="3.140625" style="32" bestFit="1" customWidth="1"/>
    <col min="4319" max="4319" width="4.5703125" style="32" bestFit="1" customWidth="1"/>
    <col min="4320" max="4321" width="5.5703125" style="32" bestFit="1" customWidth="1"/>
    <col min="4322" max="4322" width="3.7109375" style="32" bestFit="1" customWidth="1"/>
    <col min="4323" max="4325" width="3.140625" style="32" bestFit="1" customWidth="1"/>
    <col min="4326" max="4326" width="5.5703125" style="32" bestFit="1" customWidth="1"/>
    <col min="4327" max="4327" width="3.7109375" style="32" bestFit="1" customWidth="1"/>
    <col min="4328" max="4328" width="4.5703125" style="32" bestFit="1" customWidth="1"/>
    <col min="4329" max="4329" width="3.140625" style="32" bestFit="1" customWidth="1"/>
    <col min="4330" max="4332" width="4.5703125" style="32" bestFit="1" customWidth="1"/>
    <col min="4333" max="4333" width="5.5703125" style="32" bestFit="1" customWidth="1"/>
    <col min="4334" max="4334" width="5.42578125" style="32" bestFit="1" customWidth="1"/>
    <col min="4335" max="4335" width="5" style="32" bestFit="1" customWidth="1"/>
    <col min="4336" max="4336" width="4.5703125" style="32" bestFit="1" customWidth="1"/>
    <col min="4337" max="4337" width="3.7109375" style="32" bestFit="1" customWidth="1"/>
    <col min="4338" max="4338" width="5.42578125" style="32" bestFit="1" customWidth="1"/>
    <col min="4339" max="4339" width="4.5703125" style="32" bestFit="1" customWidth="1"/>
    <col min="4340" max="4340" width="5.42578125" style="32" bestFit="1" customWidth="1"/>
    <col min="4341" max="4342" width="4.5703125" style="32" bestFit="1" customWidth="1"/>
    <col min="4343" max="4343" width="3.7109375" style="32" bestFit="1" customWidth="1"/>
    <col min="4344" max="4344" width="4.5703125" style="32" bestFit="1" customWidth="1"/>
    <col min="4345" max="4345" width="3.140625" style="32" bestFit="1" customWidth="1"/>
    <col min="4346" max="4346" width="3.7109375" style="32" bestFit="1" customWidth="1"/>
    <col min="4347" max="4347" width="4.5703125" style="32" bestFit="1" customWidth="1"/>
    <col min="4348" max="4349" width="5.5703125" style="32" bestFit="1" customWidth="1"/>
    <col min="4350" max="4350" width="3.7109375" style="32" bestFit="1" customWidth="1"/>
    <col min="4351" max="4351" width="4.5703125" style="32" bestFit="1" customWidth="1"/>
    <col min="4352" max="4352" width="3.7109375" style="32"/>
    <col min="4353" max="4353" width="3.140625" style="32" bestFit="1" customWidth="1"/>
    <col min="4354" max="4354" width="14" style="32" bestFit="1" customWidth="1"/>
    <col min="4355" max="4355" width="3.140625" style="32" bestFit="1" customWidth="1"/>
    <col min="4356" max="4356" width="0" style="32" hidden="1" customWidth="1"/>
    <col min="4357" max="4357" width="4.7109375" style="32" bestFit="1" customWidth="1"/>
    <col min="4358" max="4358" width="3.140625" style="32" bestFit="1" customWidth="1"/>
    <col min="4359" max="4360" width="0" style="32" hidden="1" customWidth="1"/>
    <col min="4361" max="4361" width="4.7109375" style="32" bestFit="1" customWidth="1"/>
    <col min="4362" max="4362" width="3.28515625" style="32" bestFit="1" customWidth="1"/>
    <col min="4363" max="4363" width="0" style="32" hidden="1" customWidth="1"/>
    <col min="4364" max="4364" width="5.42578125" style="32" bestFit="1" customWidth="1"/>
    <col min="4365" max="4365" width="4" style="32" bestFit="1" customWidth="1"/>
    <col min="4366" max="4366" width="0" style="32" hidden="1" customWidth="1"/>
    <col min="4367" max="4367" width="6.140625" style="32" bestFit="1" customWidth="1"/>
    <col min="4368" max="4368" width="3.140625" style="32" bestFit="1" customWidth="1"/>
    <col min="4369" max="4369" width="0" style="32" hidden="1" customWidth="1"/>
    <col min="4370" max="4370" width="5.42578125" style="32" bestFit="1" customWidth="1"/>
    <col min="4371" max="4371" width="2.5703125" style="32" bestFit="1" customWidth="1"/>
    <col min="4372" max="4372" width="0" style="32" hidden="1" customWidth="1"/>
    <col min="4373" max="4373" width="4.42578125" style="32" bestFit="1" customWidth="1"/>
    <col min="4374" max="4374" width="3.140625" style="32" customWidth="1"/>
    <col min="4375" max="4375" width="0" style="32" hidden="1" customWidth="1"/>
    <col min="4376" max="4376" width="5.7109375" style="32" bestFit="1" customWidth="1"/>
    <col min="4377" max="4377" width="2.140625" style="32" customWidth="1"/>
    <col min="4378" max="4378" width="0" style="32" hidden="1" customWidth="1"/>
    <col min="4379" max="4379" width="5.28515625" style="32" customWidth="1"/>
    <col min="4380" max="4380" width="3" style="32" customWidth="1"/>
    <col min="4381" max="4381" width="0" style="32" hidden="1" customWidth="1"/>
    <col min="4382" max="4382" width="5.42578125" style="32" bestFit="1" customWidth="1"/>
    <col min="4383" max="4383" width="2.28515625" style="32" customWidth="1"/>
    <col min="4384" max="4384" width="0" style="32" hidden="1" customWidth="1"/>
    <col min="4385" max="4385" width="4.7109375" style="32" bestFit="1" customWidth="1"/>
    <col min="4386" max="4386" width="3.140625" style="32" bestFit="1" customWidth="1"/>
    <col min="4387" max="4387" width="0" style="32" hidden="1" customWidth="1"/>
    <col min="4388" max="4388" width="4.7109375" style="32" bestFit="1" customWidth="1"/>
    <col min="4389" max="4389" width="2.7109375" style="32" customWidth="1"/>
    <col min="4390" max="4390" width="0" style="32" hidden="1" customWidth="1"/>
    <col min="4391" max="4391" width="3.42578125" style="32" customWidth="1"/>
    <col min="4392" max="4392" width="4.28515625" style="32" bestFit="1" customWidth="1"/>
    <col min="4393" max="4395" width="0" style="32" hidden="1" customWidth="1"/>
    <col min="4396" max="4396" width="6.140625" style="32" bestFit="1" customWidth="1"/>
    <col min="4397" max="4397" width="2.85546875" style="32" bestFit="1" customWidth="1"/>
    <col min="4398" max="4398" width="0" style="32" hidden="1" customWidth="1"/>
    <col min="4399" max="4399" width="5" style="32" bestFit="1" customWidth="1"/>
    <col min="4400" max="4400" width="3" style="32" bestFit="1" customWidth="1"/>
    <col min="4401" max="4401" width="0" style="32" hidden="1" customWidth="1"/>
    <col min="4402" max="4402" width="4.42578125" style="32" bestFit="1" customWidth="1"/>
    <col min="4403" max="4403" width="3.140625" style="32" bestFit="1" customWidth="1"/>
    <col min="4404" max="4404" width="0" style="32" hidden="1" customWidth="1"/>
    <col min="4405" max="4405" width="4.42578125" style="32" bestFit="1" customWidth="1"/>
    <col min="4406" max="4406" width="2.28515625" style="32" customWidth="1"/>
    <col min="4407" max="4407" width="0" style="32" hidden="1" customWidth="1"/>
    <col min="4408" max="4408" width="4.42578125" style="32" bestFit="1" customWidth="1"/>
    <col min="4409" max="4409" width="5.7109375" style="32" customWidth="1"/>
    <col min="4410" max="4410" width="5.140625" style="32" customWidth="1"/>
    <col min="4411" max="4411" width="0" style="32" hidden="1" customWidth="1"/>
    <col min="4412" max="4412" width="6.28515625" style="32" customWidth="1"/>
    <col min="4413" max="4547" width="9.42578125" style="32" customWidth="1"/>
    <col min="4548" max="4548" width="3.7109375" style="32" bestFit="1" customWidth="1"/>
    <col min="4549" max="4549" width="21" style="32" bestFit="1" customWidth="1"/>
    <col min="4550" max="4550" width="5" style="32" bestFit="1" customWidth="1"/>
    <col min="4551" max="4551" width="5.5703125" style="32" bestFit="1" customWidth="1"/>
    <col min="4552" max="4552" width="5" style="32" bestFit="1" customWidth="1"/>
    <col min="4553" max="4553" width="5.85546875" style="32" bestFit="1" customWidth="1"/>
    <col min="4554" max="4554" width="5.42578125" style="32" bestFit="1" customWidth="1"/>
    <col min="4555" max="4561" width="3.140625" style="32" bestFit="1" customWidth="1"/>
    <col min="4562" max="4563" width="5.5703125" style="32" bestFit="1" customWidth="1"/>
    <col min="4564" max="4565" width="3.140625" style="32" bestFit="1" customWidth="1"/>
    <col min="4566" max="4566" width="5.42578125" style="32" bestFit="1" customWidth="1"/>
    <col min="4567" max="4574" width="3.140625" style="32" bestFit="1" customWidth="1"/>
    <col min="4575" max="4575" width="4.5703125" style="32" bestFit="1" customWidth="1"/>
    <col min="4576" max="4577" width="5.5703125" style="32" bestFit="1" customWidth="1"/>
    <col min="4578" max="4578" width="3.7109375" style="32" bestFit="1" customWidth="1"/>
    <col min="4579" max="4581" width="3.140625" style="32" bestFit="1" customWidth="1"/>
    <col min="4582" max="4582" width="5.5703125" style="32" bestFit="1" customWidth="1"/>
    <col min="4583" max="4583" width="3.7109375" style="32" bestFit="1" customWidth="1"/>
    <col min="4584" max="4584" width="4.5703125" style="32" bestFit="1" customWidth="1"/>
    <col min="4585" max="4585" width="3.140625" style="32" bestFit="1" customWidth="1"/>
    <col min="4586" max="4588" width="4.5703125" style="32" bestFit="1" customWidth="1"/>
    <col min="4589" max="4589" width="5.5703125" style="32" bestFit="1" customWidth="1"/>
    <col min="4590" max="4590" width="5.42578125" style="32" bestFit="1" customWidth="1"/>
    <col min="4591" max="4591" width="5" style="32" bestFit="1" customWidth="1"/>
    <col min="4592" max="4592" width="4.5703125" style="32" bestFit="1" customWidth="1"/>
    <col min="4593" max="4593" width="3.7109375" style="32" bestFit="1" customWidth="1"/>
    <col min="4594" max="4594" width="5.42578125" style="32" bestFit="1" customWidth="1"/>
    <col min="4595" max="4595" width="4.5703125" style="32" bestFit="1" customWidth="1"/>
    <col min="4596" max="4596" width="5.42578125" style="32" bestFit="1" customWidth="1"/>
    <col min="4597" max="4598" width="4.5703125" style="32" bestFit="1" customWidth="1"/>
    <col min="4599" max="4599" width="3.7109375" style="32" bestFit="1" customWidth="1"/>
    <col min="4600" max="4600" width="4.5703125" style="32" bestFit="1" customWidth="1"/>
    <col min="4601" max="4601" width="3.140625" style="32" bestFit="1" customWidth="1"/>
    <col min="4602" max="4602" width="3.7109375" style="32" bestFit="1" customWidth="1"/>
    <col min="4603" max="4603" width="4.5703125" style="32" bestFit="1" customWidth="1"/>
    <col min="4604" max="4605" width="5.5703125" style="32" bestFit="1" customWidth="1"/>
    <col min="4606" max="4606" width="3.7109375" style="32" bestFit="1" customWidth="1"/>
    <col min="4607" max="4607" width="4.5703125" style="32" bestFit="1" customWidth="1"/>
    <col min="4608" max="4608" width="3.7109375" style="32"/>
    <col min="4609" max="4609" width="3.140625" style="32" bestFit="1" customWidth="1"/>
    <col min="4610" max="4610" width="14" style="32" bestFit="1" customWidth="1"/>
    <col min="4611" max="4611" width="3.140625" style="32" bestFit="1" customWidth="1"/>
    <col min="4612" max="4612" width="0" style="32" hidden="1" customWidth="1"/>
    <col min="4613" max="4613" width="4.7109375" style="32" bestFit="1" customWidth="1"/>
    <col min="4614" max="4614" width="3.140625" style="32" bestFit="1" customWidth="1"/>
    <col min="4615" max="4616" width="0" style="32" hidden="1" customWidth="1"/>
    <col min="4617" max="4617" width="4.7109375" style="32" bestFit="1" customWidth="1"/>
    <col min="4618" max="4618" width="3.28515625" style="32" bestFit="1" customWidth="1"/>
    <col min="4619" max="4619" width="0" style="32" hidden="1" customWidth="1"/>
    <col min="4620" max="4620" width="5.42578125" style="32" bestFit="1" customWidth="1"/>
    <col min="4621" max="4621" width="4" style="32" bestFit="1" customWidth="1"/>
    <col min="4622" max="4622" width="0" style="32" hidden="1" customWidth="1"/>
    <col min="4623" max="4623" width="6.140625" style="32" bestFit="1" customWidth="1"/>
    <col min="4624" max="4624" width="3.140625" style="32" bestFit="1" customWidth="1"/>
    <col min="4625" max="4625" width="0" style="32" hidden="1" customWidth="1"/>
    <col min="4626" max="4626" width="5.42578125" style="32" bestFit="1" customWidth="1"/>
    <col min="4627" max="4627" width="2.5703125" style="32" bestFit="1" customWidth="1"/>
    <col min="4628" max="4628" width="0" style="32" hidden="1" customWidth="1"/>
    <col min="4629" max="4629" width="4.42578125" style="32" bestFit="1" customWidth="1"/>
    <col min="4630" max="4630" width="3.140625" style="32" customWidth="1"/>
    <col min="4631" max="4631" width="0" style="32" hidden="1" customWidth="1"/>
    <col min="4632" max="4632" width="5.7109375" style="32" bestFit="1" customWidth="1"/>
    <col min="4633" max="4633" width="2.140625" style="32" customWidth="1"/>
    <col min="4634" max="4634" width="0" style="32" hidden="1" customWidth="1"/>
    <col min="4635" max="4635" width="5.28515625" style="32" customWidth="1"/>
    <col min="4636" max="4636" width="3" style="32" customWidth="1"/>
    <col min="4637" max="4637" width="0" style="32" hidden="1" customWidth="1"/>
    <col min="4638" max="4638" width="5.42578125" style="32" bestFit="1" customWidth="1"/>
    <col min="4639" max="4639" width="2.28515625" style="32" customWidth="1"/>
    <col min="4640" max="4640" width="0" style="32" hidden="1" customWidth="1"/>
    <col min="4641" max="4641" width="4.7109375" style="32" bestFit="1" customWidth="1"/>
    <col min="4642" max="4642" width="3.140625" style="32" bestFit="1" customWidth="1"/>
    <col min="4643" max="4643" width="0" style="32" hidden="1" customWidth="1"/>
    <col min="4644" max="4644" width="4.7109375" style="32" bestFit="1" customWidth="1"/>
    <col min="4645" max="4645" width="2.7109375" style="32" customWidth="1"/>
    <col min="4646" max="4646" width="0" style="32" hidden="1" customWidth="1"/>
    <col min="4647" max="4647" width="3.42578125" style="32" customWidth="1"/>
    <col min="4648" max="4648" width="4.28515625" style="32" bestFit="1" customWidth="1"/>
    <col min="4649" max="4651" width="0" style="32" hidden="1" customWidth="1"/>
    <col min="4652" max="4652" width="6.140625" style="32" bestFit="1" customWidth="1"/>
    <col min="4653" max="4653" width="2.85546875" style="32" bestFit="1" customWidth="1"/>
    <col min="4654" max="4654" width="0" style="32" hidden="1" customWidth="1"/>
    <col min="4655" max="4655" width="5" style="32" bestFit="1" customWidth="1"/>
    <col min="4656" max="4656" width="3" style="32" bestFit="1" customWidth="1"/>
    <col min="4657" max="4657" width="0" style="32" hidden="1" customWidth="1"/>
    <col min="4658" max="4658" width="4.42578125" style="32" bestFit="1" customWidth="1"/>
    <col min="4659" max="4659" width="3.140625" style="32" bestFit="1" customWidth="1"/>
    <col min="4660" max="4660" width="0" style="32" hidden="1" customWidth="1"/>
    <col min="4661" max="4661" width="4.42578125" style="32" bestFit="1" customWidth="1"/>
    <col min="4662" max="4662" width="2.28515625" style="32" customWidth="1"/>
    <col min="4663" max="4663" width="0" style="32" hidden="1" customWidth="1"/>
    <col min="4664" max="4664" width="4.42578125" style="32" bestFit="1" customWidth="1"/>
    <col min="4665" max="4665" width="5.7109375" style="32" customWidth="1"/>
    <col min="4666" max="4666" width="5.140625" style="32" customWidth="1"/>
    <col min="4667" max="4667" width="0" style="32" hidden="1" customWidth="1"/>
    <col min="4668" max="4668" width="6.28515625" style="32" customWidth="1"/>
    <col min="4669" max="4803" width="9.42578125" style="32" customWidth="1"/>
    <col min="4804" max="4804" width="3.7109375" style="32" bestFit="1" customWidth="1"/>
    <col min="4805" max="4805" width="21" style="32" bestFit="1" customWidth="1"/>
    <col min="4806" max="4806" width="5" style="32" bestFit="1" customWidth="1"/>
    <col min="4807" max="4807" width="5.5703125" style="32" bestFit="1" customWidth="1"/>
    <col min="4808" max="4808" width="5" style="32" bestFit="1" customWidth="1"/>
    <col min="4809" max="4809" width="5.85546875" style="32" bestFit="1" customWidth="1"/>
    <col min="4810" max="4810" width="5.42578125" style="32" bestFit="1" customWidth="1"/>
    <col min="4811" max="4817" width="3.140625" style="32" bestFit="1" customWidth="1"/>
    <col min="4818" max="4819" width="5.5703125" style="32" bestFit="1" customWidth="1"/>
    <col min="4820" max="4821" width="3.140625" style="32" bestFit="1" customWidth="1"/>
    <col min="4822" max="4822" width="5.42578125" style="32" bestFit="1" customWidth="1"/>
    <col min="4823" max="4830" width="3.140625" style="32" bestFit="1" customWidth="1"/>
    <col min="4831" max="4831" width="4.5703125" style="32" bestFit="1" customWidth="1"/>
    <col min="4832" max="4833" width="5.5703125" style="32" bestFit="1" customWidth="1"/>
    <col min="4834" max="4834" width="3.7109375" style="32" bestFit="1" customWidth="1"/>
    <col min="4835" max="4837" width="3.140625" style="32" bestFit="1" customWidth="1"/>
    <col min="4838" max="4838" width="5.5703125" style="32" bestFit="1" customWidth="1"/>
    <col min="4839" max="4839" width="3.7109375" style="32" bestFit="1" customWidth="1"/>
    <col min="4840" max="4840" width="4.5703125" style="32" bestFit="1" customWidth="1"/>
    <col min="4841" max="4841" width="3.140625" style="32" bestFit="1" customWidth="1"/>
    <col min="4842" max="4844" width="4.5703125" style="32" bestFit="1" customWidth="1"/>
    <col min="4845" max="4845" width="5.5703125" style="32" bestFit="1" customWidth="1"/>
    <col min="4846" max="4846" width="5.42578125" style="32" bestFit="1" customWidth="1"/>
    <col min="4847" max="4847" width="5" style="32" bestFit="1" customWidth="1"/>
    <col min="4848" max="4848" width="4.5703125" style="32" bestFit="1" customWidth="1"/>
    <col min="4849" max="4849" width="3.7109375" style="32" bestFit="1" customWidth="1"/>
    <col min="4850" max="4850" width="5.42578125" style="32" bestFit="1" customWidth="1"/>
    <col min="4851" max="4851" width="4.5703125" style="32" bestFit="1" customWidth="1"/>
    <col min="4852" max="4852" width="5.42578125" style="32" bestFit="1" customWidth="1"/>
    <col min="4853" max="4854" width="4.5703125" style="32" bestFit="1" customWidth="1"/>
    <col min="4855" max="4855" width="3.7109375" style="32" bestFit="1" customWidth="1"/>
    <col min="4856" max="4856" width="4.5703125" style="32" bestFit="1" customWidth="1"/>
    <col min="4857" max="4857" width="3.140625" style="32" bestFit="1" customWidth="1"/>
    <col min="4858" max="4858" width="3.7109375" style="32" bestFit="1" customWidth="1"/>
    <col min="4859" max="4859" width="4.5703125" style="32" bestFit="1" customWidth="1"/>
    <col min="4860" max="4861" width="5.5703125" style="32" bestFit="1" customWidth="1"/>
    <col min="4862" max="4862" width="3.7109375" style="32" bestFit="1" customWidth="1"/>
    <col min="4863" max="4863" width="4.5703125" style="32" bestFit="1" customWidth="1"/>
    <col min="4864" max="4864" width="3.7109375" style="32"/>
    <col min="4865" max="4865" width="3.140625" style="32" bestFit="1" customWidth="1"/>
    <col min="4866" max="4866" width="14" style="32" bestFit="1" customWidth="1"/>
    <col min="4867" max="4867" width="3.140625" style="32" bestFit="1" customWidth="1"/>
    <col min="4868" max="4868" width="0" style="32" hidden="1" customWidth="1"/>
    <col min="4869" max="4869" width="4.7109375" style="32" bestFit="1" customWidth="1"/>
    <col min="4870" max="4870" width="3.140625" style="32" bestFit="1" customWidth="1"/>
    <col min="4871" max="4872" width="0" style="32" hidden="1" customWidth="1"/>
    <col min="4873" max="4873" width="4.7109375" style="32" bestFit="1" customWidth="1"/>
    <col min="4874" max="4874" width="3.28515625" style="32" bestFit="1" customWidth="1"/>
    <col min="4875" max="4875" width="0" style="32" hidden="1" customWidth="1"/>
    <col min="4876" max="4876" width="5.42578125" style="32" bestFit="1" customWidth="1"/>
    <col min="4877" max="4877" width="4" style="32" bestFit="1" customWidth="1"/>
    <col min="4878" max="4878" width="0" style="32" hidden="1" customWidth="1"/>
    <col min="4879" max="4879" width="6.140625" style="32" bestFit="1" customWidth="1"/>
    <col min="4880" max="4880" width="3.140625" style="32" bestFit="1" customWidth="1"/>
    <col min="4881" max="4881" width="0" style="32" hidden="1" customWidth="1"/>
    <col min="4882" max="4882" width="5.42578125" style="32" bestFit="1" customWidth="1"/>
    <col min="4883" max="4883" width="2.5703125" style="32" bestFit="1" customWidth="1"/>
    <col min="4884" max="4884" width="0" style="32" hidden="1" customWidth="1"/>
    <col min="4885" max="4885" width="4.42578125" style="32" bestFit="1" customWidth="1"/>
    <col min="4886" max="4886" width="3.140625" style="32" customWidth="1"/>
    <col min="4887" max="4887" width="0" style="32" hidden="1" customWidth="1"/>
    <col min="4888" max="4888" width="5.7109375" style="32" bestFit="1" customWidth="1"/>
    <col min="4889" max="4889" width="2.140625" style="32" customWidth="1"/>
    <col min="4890" max="4890" width="0" style="32" hidden="1" customWidth="1"/>
    <col min="4891" max="4891" width="5.28515625" style="32" customWidth="1"/>
    <col min="4892" max="4892" width="3" style="32" customWidth="1"/>
    <col min="4893" max="4893" width="0" style="32" hidden="1" customWidth="1"/>
    <col min="4894" max="4894" width="5.42578125" style="32" bestFit="1" customWidth="1"/>
    <col min="4895" max="4895" width="2.28515625" style="32" customWidth="1"/>
    <col min="4896" max="4896" width="0" style="32" hidden="1" customWidth="1"/>
    <col min="4897" max="4897" width="4.7109375" style="32" bestFit="1" customWidth="1"/>
    <col min="4898" max="4898" width="3.140625" style="32" bestFit="1" customWidth="1"/>
    <col min="4899" max="4899" width="0" style="32" hidden="1" customWidth="1"/>
    <col min="4900" max="4900" width="4.7109375" style="32" bestFit="1" customWidth="1"/>
    <col min="4901" max="4901" width="2.7109375" style="32" customWidth="1"/>
    <col min="4902" max="4902" width="0" style="32" hidden="1" customWidth="1"/>
    <col min="4903" max="4903" width="3.42578125" style="32" customWidth="1"/>
    <col min="4904" max="4904" width="4.28515625" style="32" bestFit="1" customWidth="1"/>
    <col min="4905" max="4907" width="0" style="32" hidden="1" customWidth="1"/>
    <col min="4908" max="4908" width="6.140625" style="32" bestFit="1" customWidth="1"/>
    <col min="4909" max="4909" width="2.85546875" style="32" bestFit="1" customWidth="1"/>
    <col min="4910" max="4910" width="0" style="32" hidden="1" customWidth="1"/>
    <col min="4911" max="4911" width="5" style="32" bestFit="1" customWidth="1"/>
    <col min="4912" max="4912" width="3" style="32" bestFit="1" customWidth="1"/>
    <col min="4913" max="4913" width="0" style="32" hidden="1" customWidth="1"/>
    <col min="4914" max="4914" width="4.42578125" style="32" bestFit="1" customWidth="1"/>
    <col min="4915" max="4915" width="3.140625" style="32" bestFit="1" customWidth="1"/>
    <col min="4916" max="4916" width="0" style="32" hidden="1" customWidth="1"/>
    <col min="4917" max="4917" width="4.42578125" style="32" bestFit="1" customWidth="1"/>
    <col min="4918" max="4918" width="2.28515625" style="32" customWidth="1"/>
    <col min="4919" max="4919" width="0" style="32" hidden="1" customWidth="1"/>
    <col min="4920" max="4920" width="4.42578125" style="32" bestFit="1" customWidth="1"/>
    <col min="4921" max="4921" width="5.7109375" style="32" customWidth="1"/>
    <col min="4922" max="4922" width="5.140625" style="32" customWidth="1"/>
    <col min="4923" max="4923" width="0" style="32" hidden="1" customWidth="1"/>
    <col min="4924" max="4924" width="6.28515625" style="32" customWidth="1"/>
    <col min="4925" max="5059" width="9.42578125" style="32" customWidth="1"/>
    <col min="5060" max="5060" width="3.7109375" style="32" bestFit="1" customWidth="1"/>
    <col min="5061" max="5061" width="21" style="32" bestFit="1" customWidth="1"/>
    <col min="5062" max="5062" width="5" style="32" bestFit="1" customWidth="1"/>
    <col min="5063" max="5063" width="5.5703125" style="32" bestFit="1" customWidth="1"/>
    <col min="5064" max="5064" width="5" style="32" bestFit="1" customWidth="1"/>
    <col min="5065" max="5065" width="5.85546875" style="32" bestFit="1" customWidth="1"/>
    <col min="5066" max="5066" width="5.42578125" style="32" bestFit="1" customWidth="1"/>
    <col min="5067" max="5073" width="3.140625" style="32" bestFit="1" customWidth="1"/>
    <col min="5074" max="5075" width="5.5703125" style="32" bestFit="1" customWidth="1"/>
    <col min="5076" max="5077" width="3.140625" style="32" bestFit="1" customWidth="1"/>
    <col min="5078" max="5078" width="5.42578125" style="32" bestFit="1" customWidth="1"/>
    <col min="5079" max="5086" width="3.140625" style="32" bestFit="1" customWidth="1"/>
    <col min="5087" max="5087" width="4.5703125" style="32" bestFit="1" customWidth="1"/>
    <col min="5088" max="5089" width="5.5703125" style="32" bestFit="1" customWidth="1"/>
    <col min="5090" max="5090" width="3.7109375" style="32" bestFit="1" customWidth="1"/>
    <col min="5091" max="5093" width="3.140625" style="32" bestFit="1" customWidth="1"/>
    <col min="5094" max="5094" width="5.5703125" style="32" bestFit="1" customWidth="1"/>
    <col min="5095" max="5095" width="3.7109375" style="32" bestFit="1" customWidth="1"/>
    <col min="5096" max="5096" width="4.5703125" style="32" bestFit="1" customWidth="1"/>
    <col min="5097" max="5097" width="3.140625" style="32" bestFit="1" customWidth="1"/>
    <col min="5098" max="5100" width="4.5703125" style="32" bestFit="1" customWidth="1"/>
    <col min="5101" max="5101" width="5.5703125" style="32" bestFit="1" customWidth="1"/>
    <col min="5102" max="5102" width="5.42578125" style="32" bestFit="1" customWidth="1"/>
    <col min="5103" max="5103" width="5" style="32" bestFit="1" customWidth="1"/>
    <col min="5104" max="5104" width="4.5703125" style="32" bestFit="1" customWidth="1"/>
    <col min="5105" max="5105" width="3.7109375" style="32" bestFit="1" customWidth="1"/>
    <col min="5106" max="5106" width="5.42578125" style="32" bestFit="1" customWidth="1"/>
    <col min="5107" max="5107" width="4.5703125" style="32" bestFit="1" customWidth="1"/>
    <col min="5108" max="5108" width="5.42578125" style="32" bestFit="1" customWidth="1"/>
    <col min="5109" max="5110" width="4.5703125" style="32" bestFit="1" customWidth="1"/>
    <col min="5111" max="5111" width="3.7109375" style="32" bestFit="1" customWidth="1"/>
    <col min="5112" max="5112" width="4.5703125" style="32" bestFit="1" customWidth="1"/>
    <col min="5113" max="5113" width="3.140625" style="32" bestFit="1" customWidth="1"/>
    <col min="5114" max="5114" width="3.7109375" style="32" bestFit="1" customWidth="1"/>
    <col min="5115" max="5115" width="4.5703125" style="32" bestFit="1" customWidth="1"/>
    <col min="5116" max="5117" width="5.5703125" style="32" bestFit="1" customWidth="1"/>
    <col min="5118" max="5118" width="3.7109375" style="32" bestFit="1" customWidth="1"/>
    <col min="5119" max="5119" width="4.5703125" style="32" bestFit="1" customWidth="1"/>
    <col min="5120" max="5120" width="3.7109375" style="32"/>
    <col min="5121" max="5121" width="3.140625" style="32" bestFit="1" customWidth="1"/>
    <col min="5122" max="5122" width="14" style="32" bestFit="1" customWidth="1"/>
    <col min="5123" max="5123" width="3.140625" style="32" bestFit="1" customWidth="1"/>
    <col min="5124" max="5124" width="0" style="32" hidden="1" customWidth="1"/>
    <col min="5125" max="5125" width="4.7109375" style="32" bestFit="1" customWidth="1"/>
    <col min="5126" max="5126" width="3.140625" style="32" bestFit="1" customWidth="1"/>
    <col min="5127" max="5128" width="0" style="32" hidden="1" customWidth="1"/>
    <col min="5129" max="5129" width="4.7109375" style="32" bestFit="1" customWidth="1"/>
    <col min="5130" max="5130" width="3.28515625" style="32" bestFit="1" customWidth="1"/>
    <col min="5131" max="5131" width="0" style="32" hidden="1" customWidth="1"/>
    <col min="5132" max="5132" width="5.42578125" style="32" bestFit="1" customWidth="1"/>
    <col min="5133" max="5133" width="4" style="32" bestFit="1" customWidth="1"/>
    <col min="5134" max="5134" width="0" style="32" hidden="1" customWidth="1"/>
    <col min="5135" max="5135" width="6.140625" style="32" bestFit="1" customWidth="1"/>
    <col min="5136" max="5136" width="3.140625" style="32" bestFit="1" customWidth="1"/>
    <col min="5137" max="5137" width="0" style="32" hidden="1" customWidth="1"/>
    <col min="5138" max="5138" width="5.42578125" style="32" bestFit="1" customWidth="1"/>
    <col min="5139" max="5139" width="2.5703125" style="32" bestFit="1" customWidth="1"/>
    <col min="5140" max="5140" width="0" style="32" hidden="1" customWidth="1"/>
    <col min="5141" max="5141" width="4.42578125" style="32" bestFit="1" customWidth="1"/>
    <col min="5142" max="5142" width="3.140625" style="32" customWidth="1"/>
    <col min="5143" max="5143" width="0" style="32" hidden="1" customWidth="1"/>
    <col min="5144" max="5144" width="5.7109375" style="32" bestFit="1" customWidth="1"/>
    <col min="5145" max="5145" width="2.140625" style="32" customWidth="1"/>
    <col min="5146" max="5146" width="0" style="32" hidden="1" customWidth="1"/>
    <col min="5147" max="5147" width="5.28515625" style="32" customWidth="1"/>
    <col min="5148" max="5148" width="3" style="32" customWidth="1"/>
    <col min="5149" max="5149" width="0" style="32" hidden="1" customWidth="1"/>
    <col min="5150" max="5150" width="5.42578125" style="32" bestFit="1" customWidth="1"/>
    <col min="5151" max="5151" width="2.28515625" style="32" customWidth="1"/>
    <col min="5152" max="5152" width="0" style="32" hidden="1" customWidth="1"/>
    <col min="5153" max="5153" width="4.7109375" style="32" bestFit="1" customWidth="1"/>
    <col min="5154" max="5154" width="3.140625" style="32" bestFit="1" customWidth="1"/>
    <col min="5155" max="5155" width="0" style="32" hidden="1" customWidth="1"/>
    <col min="5156" max="5156" width="4.7109375" style="32" bestFit="1" customWidth="1"/>
    <col min="5157" max="5157" width="2.7109375" style="32" customWidth="1"/>
    <col min="5158" max="5158" width="0" style="32" hidden="1" customWidth="1"/>
    <col min="5159" max="5159" width="3.42578125" style="32" customWidth="1"/>
    <col min="5160" max="5160" width="4.28515625" style="32" bestFit="1" customWidth="1"/>
    <col min="5161" max="5163" width="0" style="32" hidden="1" customWidth="1"/>
    <col min="5164" max="5164" width="6.140625" style="32" bestFit="1" customWidth="1"/>
    <col min="5165" max="5165" width="2.85546875" style="32" bestFit="1" customWidth="1"/>
    <col min="5166" max="5166" width="0" style="32" hidden="1" customWidth="1"/>
    <col min="5167" max="5167" width="5" style="32" bestFit="1" customWidth="1"/>
    <col min="5168" max="5168" width="3" style="32" bestFit="1" customWidth="1"/>
    <col min="5169" max="5169" width="0" style="32" hidden="1" customWidth="1"/>
    <col min="5170" max="5170" width="4.42578125" style="32" bestFit="1" customWidth="1"/>
    <col min="5171" max="5171" width="3.140625" style="32" bestFit="1" customWidth="1"/>
    <col min="5172" max="5172" width="0" style="32" hidden="1" customWidth="1"/>
    <col min="5173" max="5173" width="4.42578125" style="32" bestFit="1" customWidth="1"/>
    <col min="5174" max="5174" width="2.28515625" style="32" customWidth="1"/>
    <col min="5175" max="5175" width="0" style="32" hidden="1" customWidth="1"/>
    <col min="5176" max="5176" width="4.42578125" style="32" bestFit="1" customWidth="1"/>
    <col min="5177" max="5177" width="5.7109375" style="32" customWidth="1"/>
    <col min="5178" max="5178" width="5.140625" style="32" customWidth="1"/>
    <col min="5179" max="5179" width="0" style="32" hidden="1" customWidth="1"/>
    <col min="5180" max="5180" width="6.28515625" style="32" customWidth="1"/>
    <col min="5181" max="5315" width="9.42578125" style="32" customWidth="1"/>
    <col min="5316" max="5316" width="3.7109375" style="32" bestFit="1" customWidth="1"/>
    <col min="5317" max="5317" width="21" style="32" bestFit="1" customWidth="1"/>
    <col min="5318" max="5318" width="5" style="32" bestFit="1" customWidth="1"/>
    <col min="5319" max="5319" width="5.5703125" style="32" bestFit="1" customWidth="1"/>
    <col min="5320" max="5320" width="5" style="32" bestFit="1" customWidth="1"/>
    <col min="5321" max="5321" width="5.85546875" style="32" bestFit="1" customWidth="1"/>
    <col min="5322" max="5322" width="5.42578125" style="32" bestFit="1" customWidth="1"/>
    <col min="5323" max="5329" width="3.140625" style="32" bestFit="1" customWidth="1"/>
    <col min="5330" max="5331" width="5.5703125" style="32" bestFit="1" customWidth="1"/>
    <col min="5332" max="5333" width="3.140625" style="32" bestFit="1" customWidth="1"/>
    <col min="5334" max="5334" width="5.42578125" style="32" bestFit="1" customWidth="1"/>
    <col min="5335" max="5342" width="3.140625" style="32" bestFit="1" customWidth="1"/>
    <col min="5343" max="5343" width="4.5703125" style="32" bestFit="1" customWidth="1"/>
    <col min="5344" max="5345" width="5.5703125" style="32" bestFit="1" customWidth="1"/>
    <col min="5346" max="5346" width="3.7109375" style="32" bestFit="1" customWidth="1"/>
    <col min="5347" max="5349" width="3.140625" style="32" bestFit="1" customWidth="1"/>
    <col min="5350" max="5350" width="5.5703125" style="32" bestFit="1" customWidth="1"/>
    <col min="5351" max="5351" width="3.7109375" style="32" bestFit="1" customWidth="1"/>
    <col min="5352" max="5352" width="4.5703125" style="32" bestFit="1" customWidth="1"/>
    <col min="5353" max="5353" width="3.140625" style="32" bestFit="1" customWidth="1"/>
    <col min="5354" max="5356" width="4.5703125" style="32" bestFit="1" customWidth="1"/>
    <col min="5357" max="5357" width="5.5703125" style="32" bestFit="1" customWidth="1"/>
    <col min="5358" max="5358" width="5.42578125" style="32" bestFit="1" customWidth="1"/>
    <col min="5359" max="5359" width="5" style="32" bestFit="1" customWidth="1"/>
    <col min="5360" max="5360" width="4.5703125" style="32" bestFit="1" customWidth="1"/>
    <col min="5361" max="5361" width="3.7109375" style="32" bestFit="1" customWidth="1"/>
    <col min="5362" max="5362" width="5.42578125" style="32" bestFit="1" customWidth="1"/>
    <col min="5363" max="5363" width="4.5703125" style="32" bestFit="1" customWidth="1"/>
    <col min="5364" max="5364" width="5.42578125" style="32" bestFit="1" customWidth="1"/>
    <col min="5365" max="5366" width="4.5703125" style="32" bestFit="1" customWidth="1"/>
    <col min="5367" max="5367" width="3.7109375" style="32" bestFit="1" customWidth="1"/>
    <col min="5368" max="5368" width="4.5703125" style="32" bestFit="1" customWidth="1"/>
    <col min="5369" max="5369" width="3.140625" style="32" bestFit="1" customWidth="1"/>
    <col min="5370" max="5370" width="3.7109375" style="32" bestFit="1" customWidth="1"/>
    <col min="5371" max="5371" width="4.5703125" style="32" bestFit="1" customWidth="1"/>
    <col min="5372" max="5373" width="5.5703125" style="32" bestFit="1" customWidth="1"/>
    <col min="5374" max="5374" width="3.7109375" style="32" bestFit="1" customWidth="1"/>
    <col min="5375" max="5375" width="4.5703125" style="32" bestFit="1" customWidth="1"/>
    <col min="5376" max="5376" width="3.7109375" style="32"/>
    <col min="5377" max="5377" width="3.140625" style="32" bestFit="1" customWidth="1"/>
    <col min="5378" max="5378" width="14" style="32" bestFit="1" customWidth="1"/>
    <col min="5379" max="5379" width="3.140625" style="32" bestFit="1" customWidth="1"/>
    <col min="5380" max="5380" width="0" style="32" hidden="1" customWidth="1"/>
    <col min="5381" max="5381" width="4.7109375" style="32" bestFit="1" customWidth="1"/>
    <col min="5382" max="5382" width="3.140625" style="32" bestFit="1" customWidth="1"/>
    <col min="5383" max="5384" width="0" style="32" hidden="1" customWidth="1"/>
    <col min="5385" max="5385" width="4.7109375" style="32" bestFit="1" customWidth="1"/>
    <col min="5386" max="5386" width="3.28515625" style="32" bestFit="1" customWidth="1"/>
    <col min="5387" max="5387" width="0" style="32" hidden="1" customWidth="1"/>
    <col min="5388" max="5388" width="5.42578125" style="32" bestFit="1" customWidth="1"/>
    <col min="5389" max="5389" width="4" style="32" bestFit="1" customWidth="1"/>
    <col min="5390" max="5390" width="0" style="32" hidden="1" customWidth="1"/>
    <col min="5391" max="5391" width="6.140625" style="32" bestFit="1" customWidth="1"/>
    <col min="5392" max="5392" width="3.140625" style="32" bestFit="1" customWidth="1"/>
    <col min="5393" max="5393" width="0" style="32" hidden="1" customWidth="1"/>
    <col min="5394" max="5394" width="5.42578125" style="32" bestFit="1" customWidth="1"/>
    <col min="5395" max="5395" width="2.5703125" style="32" bestFit="1" customWidth="1"/>
    <col min="5396" max="5396" width="0" style="32" hidden="1" customWidth="1"/>
    <col min="5397" max="5397" width="4.42578125" style="32" bestFit="1" customWidth="1"/>
    <col min="5398" max="5398" width="3.140625" style="32" customWidth="1"/>
    <col min="5399" max="5399" width="0" style="32" hidden="1" customWidth="1"/>
    <col min="5400" max="5400" width="5.7109375" style="32" bestFit="1" customWidth="1"/>
    <col min="5401" max="5401" width="2.140625" style="32" customWidth="1"/>
    <col min="5402" max="5402" width="0" style="32" hidden="1" customWidth="1"/>
    <col min="5403" max="5403" width="5.28515625" style="32" customWidth="1"/>
    <col min="5404" max="5404" width="3" style="32" customWidth="1"/>
    <col min="5405" max="5405" width="0" style="32" hidden="1" customWidth="1"/>
    <col min="5406" max="5406" width="5.42578125" style="32" bestFit="1" customWidth="1"/>
    <col min="5407" max="5407" width="2.28515625" style="32" customWidth="1"/>
    <col min="5408" max="5408" width="0" style="32" hidden="1" customWidth="1"/>
    <col min="5409" max="5409" width="4.7109375" style="32" bestFit="1" customWidth="1"/>
    <col min="5410" max="5410" width="3.140625" style="32" bestFit="1" customWidth="1"/>
    <col min="5411" max="5411" width="0" style="32" hidden="1" customWidth="1"/>
    <col min="5412" max="5412" width="4.7109375" style="32" bestFit="1" customWidth="1"/>
    <col min="5413" max="5413" width="2.7109375" style="32" customWidth="1"/>
    <col min="5414" max="5414" width="0" style="32" hidden="1" customWidth="1"/>
    <col min="5415" max="5415" width="3.42578125" style="32" customWidth="1"/>
    <col min="5416" max="5416" width="4.28515625" style="32" bestFit="1" customWidth="1"/>
    <col min="5417" max="5419" width="0" style="32" hidden="1" customWidth="1"/>
    <col min="5420" max="5420" width="6.140625" style="32" bestFit="1" customWidth="1"/>
    <col min="5421" max="5421" width="2.85546875" style="32" bestFit="1" customWidth="1"/>
    <col min="5422" max="5422" width="0" style="32" hidden="1" customWidth="1"/>
    <col min="5423" max="5423" width="5" style="32" bestFit="1" customWidth="1"/>
    <col min="5424" max="5424" width="3" style="32" bestFit="1" customWidth="1"/>
    <col min="5425" max="5425" width="0" style="32" hidden="1" customWidth="1"/>
    <col min="5426" max="5426" width="4.42578125" style="32" bestFit="1" customWidth="1"/>
    <col min="5427" max="5427" width="3.140625" style="32" bestFit="1" customWidth="1"/>
    <col min="5428" max="5428" width="0" style="32" hidden="1" customWidth="1"/>
    <col min="5429" max="5429" width="4.42578125" style="32" bestFit="1" customWidth="1"/>
    <col min="5430" max="5430" width="2.28515625" style="32" customWidth="1"/>
    <col min="5431" max="5431" width="0" style="32" hidden="1" customWidth="1"/>
    <col min="5432" max="5432" width="4.42578125" style="32" bestFit="1" customWidth="1"/>
    <col min="5433" max="5433" width="5.7109375" style="32" customWidth="1"/>
    <col min="5434" max="5434" width="5.140625" style="32" customWidth="1"/>
    <col min="5435" max="5435" width="0" style="32" hidden="1" customWidth="1"/>
    <col min="5436" max="5436" width="6.28515625" style="32" customWidth="1"/>
    <col min="5437" max="5571" width="9.42578125" style="32" customWidth="1"/>
    <col min="5572" max="5572" width="3.7109375" style="32" bestFit="1" customWidth="1"/>
    <col min="5573" max="5573" width="21" style="32" bestFit="1" customWidth="1"/>
    <col min="5574" max="5574" width="5" style="32" bestFit="1" customWidth="1"/>
    <col min="5575" max="5575" width="5.5703125" style="32" bestFit="1" customWidth="1"/>
    <col min="5576" max="5576" width="5" style="32" bestFit="1" customWidth="1"/>
    <col min="5577" max="5577" width="5.85546875" style="32" bestFit="1" customWidth="1"/>
    <col min="5578" max="5578" width="5.42578125" style="32" bestFit="1" customWidth="1"/>
    <col min="5579" max="5585" width="3.140625" style="32" bestFit="1" customWidth="1"/>
    <col min="5586" max="5587" width="5.5703125" style="32" bestFit="1" customWidth="1"/>
    <col min="5588" max="5589" width="3.140625" style="32" bestFit="1" customWidth="1"/>
    <col min="5590" max="5590" width="5.42578125" style="32" bestFit="1" customWidth="1"/>
    <col min="5591" max="5598" width="3.140625" style="32" bestFit="1" customWidth="1"/>
    <col min="5599" max="5599" width="4.5703125" style="32" bestFit="1" customWidth="1"/>
    <col min="5600" max="5601" width="5.5703125" style="32" bestFit="1" customWidth="1"/>
    <col min="5602" max="5602" width="3.7109375" style="32" bestFit="1" customWidth="1"/>
    <col min="5603" max="5605" width="3.140625" style="32" bestFit="1" customWidth="1"/>
    <col min="5606" max="5606" width="5.5703125" style="32" bestFit="1" customWidth="1"/>
    <col min="5607" max="5607" width="3.7109375" style="32" bestFit="1" customWidth="1"/>
    <col min="5608" max="5608" width="4.5703125" style="32" bestFit="1" customWidth="1"/>
    <col min="5609" max="5609" width="3.140625" style="32" bestFit="1" customWidth="1"/>
    <col min="5610" max="5612" width="4.5703125" style="32" bestFit="1" customWidth="1"/>
    <col min="5613" max="5613" width="5.5703125" style="32" bestFit="1" customWidth="1"/>
    <col min="5614" max="5614" width="5.42578125" style="32" bestFit="1" customWidth="1"/>
    <col min="5615" max="5615" width="5" style="32" bestFit="1" customWidth="1"/>
    <col min="5616" max="5616" width="4.5703125" style="32" bestFit="1" customWidth="1"/>
    <col min="5617" max="5617" width="3.7109375" style="32" bestFit="1" customWidth="1"/>
    <col min="5618" max="5618" width="5.42578125" style="32" bestFit="1" customWidth="1"/>
    <col min="5619" max="5619" width="4.5703125" style="32" bestFit="1" customWidth="1"/>
    <col min="5620" max="5620" width="5.42578125" style="32" bestFit="1" customWidth="1"/>
    <col min="5621" max="5622" width="4.5703125" style="32" bestFit="1" customWidth="1"/>
    <col min="5623" max="5623" width="3.7109375" style="32" bestFit="1" customWidth="1"/>
    <col min="5624" max="5624" width="4.5703125" style="32" bestFit="1" customWidth="1"/>
    <col min="5625" max="5625" width="3.140625" style="32" bestFit="1" customWidth="1"/>
    <col min="5626" max="5626" width="3.7109375" style="32" bestFit="1" customWidth="1"/>
    <col min="5627" max="5627" width="4.5703125" style="32" bestFit="1" customWidth="1"/>
    <col min="5628" max="5629" width="5.5703125" style="32" bestFit="1" customWidth="1"/>
    <col min="5630" max="5630" width="3.7109375" style="32" bestFit="1" customWidth="1"/>
    <col min="5631" max="5631" width="4.5703125" style="32" bestFit="1" customWidth="1"/>
    <col min="5632" max="5632" width="3.7109375" style="32"/>
    <col min="5633" max="5633" width="3.140625" style="32" bestFit="1" customWidth="1"/>
    <col min="5634" max="5634" width="14" style="32" bestFit="1" customWidth="1"/>
    <col min="5635" max="5635" width="3.140625" style="32" bestFit="1" customWidth="1"/>
    <col min="5636" max="5636" width="0" style="32" hidden="1" customWidth="1"/>
    <col min="5637" max="5637" width="4.7109375" style="32" bestFit="1" customWidth="1"/>
    <col min="5638" max="5638" width="3.140625" style="32" bestFit="1" customWidth="1"/>
    <col min="5639" max="5640" width="0" style="32" hidden="1" customWidth="1"/>
    <col min="5641" max="5641" width="4.7109375" style="32" bestFit="1" customWidth="1"/>
    <col min="5642" max="5642" width="3.28515625" style="32" bestFit="1" customWidth="1"/>
    <col min="5643" max="5643" width="0" style="32" hidden="1" customWidth="1"/>
    <col min="5644" max="5644" width="5.42578125" style="32" bestFit="1" customWidth="1"/>
    <col min="5645" max="5645" width="4" style="32" bestFit="1" customWidth="1"/>
    <col min="5646" max="5646" width="0" style="32" hidden="1" customWidth="1"/>
    <col min="5647" max="5647" width="6.140625" style="32" bestFit="1" customWidth="1"/>
    <col min="5648" max="5648" width="3.140625" style="32" bestFit="1" customWidth="1"/>
    <col min="5649" max="5649" width="0" style="32" hidden="1" customWidth="1"/>
    <col min="5650" max="5650" width="5.42578125" style="32" bestFit="1" customWidth="1"/>
    <col min="5651" max="5651" width="2.5703125" style="32" bestFit="1" customWidth="1"/>
    <col min="5652" max="5652" width="0" style="32" hidden="1" customWidth="1"/>
    <col min="5653" max="5653" width="4.42578125" style="32" bestFit="1" customWidth="1"/>
    <col min="5654" max="5654" width="3.140625" style="32" customWidth="1"/>
    <col min="5655" max="5655" width="0" style="32" hidden="1" customWidth="1"/>
    <col min="5656" max="5656" width="5.7109375" style="32" bestFit="1" customWidth="1"/>
    <col min="5657" max="5657" width="2.140625" style="32" customWidth="1"/>
    <col min="5658" max="5658" width="0" style="32" hidden="1" customWidth="1"/>
    <col min="5659" max="5659" width="5.28515625" style="32" customWidth="1"/>
    <col min="5660" max="5660" width="3" style="32" customWidth="1"/>
    <col min="5661" max="5661" width="0" style="32" hidden="1" customWidth="1"/>
    <col min="5662" max="5662" width="5.42578125" style="32" bestFit="1" customWidth="1"/>
    <col min="5663" max="5663" width="2.28515625" style="32" customWidth="1"/>
    <col min="5664" max="5664" width="0" style="32" hidden="1" customWidth="1"/>
    <col min="5665" max="5665" width="4.7109375" style="32" bestFit="1" customWidth="1"/>
    <col min="5666" max="5666" width="3.140625" style="32" bestFit="1" customWidth="1"/>
    <col min="5667" max="5667" width="0" style="32" hidden="1" customWidth="1"/>
    <col min="5668" max="5668" width="4.7109375" style="32" bestFit="1" customWidth="1"/>
    <col min="5669" max="5669" width="2.7109375" style="32" customWidth="1"/>
    <col min="5670" max="5670" width="0" style="32" hidden="1" customWidth="1"/>
    <col min="5671" max="5671" width="3.42578125" style="32" customWidth="1"/>
    <col min="5672" max="5672" width="4.28515625" style="32" bestFit="1" customWidth="1"/>
    <col min="5673" max="5675" width="0" style="32" hidden="1" customWidth="1"/>
    <col min="5676" max="5676" width="6.140625" style="32" bestFit="1" customWidth="1"/>
    <col min="5677" max="5677" width="2.85546875" style="32" bestFit="1" customWidth="1"/>
    <col min="5678" max="5678" width="0" style="32" hidden="1" customWidth="1"/>
    <col min="5679" max="5679" width="5" style="32" bestFit="1" customWidth="1"/>
    <col min="5680" max="5680" width="3" style="32" bestFit="1" customWidth="1"/>
    <col min="5681" max="5681" width="0" style="32" hidden="1" customWidth="1"/>
    <col min="5682" max="5682" width="4.42578125" style="32" bestFit="1" customWidth="1"/>
    <col min="5683" max="5683" width="3.140625" style="32" bestFit="1" customWidth="1"/>
    <col min="5684" max="5684" width="0" style="32" hidden="1" customWidth="1"/>
    <col min="5685" max="5685" width="4.42578125" style="32" bestFit="1" customWidth="1"/>
    <col min="5686" max="5686" width="2.28515625" style="32" customWidth="1"/>
    <col min="5687" max="5687" width="0" style="32" hidden="1" customWidth="1"/>
    <col min="5688" max="5688" width="4.42578125" style="32" bestFit="1" customWidth="1"/>
    <col min="5689" max="5689" width="5.7109375" style="32" customWidth="1"/>
    <col min="5690" max="5690" width="5.140625" style="32" customWidth="1"/>
    <col min="5691" max="5691" width="0" style="32" hidden="1" customWidth="1"/>
    <col min="5692" max="5692" width="6.28515625" style="32" customWidth="1"/>
    <col min="5693" max="5827" width="9.42578125" style="32" customWidth="1"/>
    <col min="5828" max="5828" width="3.7109375" style="32" bestFit="1" customWidth="1"/>
    <col min="5829" max="5829" width="21" style="32" bestFit="1" customWidth="1"/>
    <col min="5830" max="5830" width="5" style="32" bestFit="1" customWidth="1"/>
    <col min="5831" max="5831" width="5.5703125" style="32" bestFit="1" customWidth="1"/>
    <col min="5832" max="5832" width="5" style="32" bestFit="1" customWidth="1"/>
    <col min="5833" max="5833" width="5.85546875" style="32" bestFit="1" customWidth="1"/>
    <col min="5834" max="5834" width="5.42578125" style="32" bestFit="1" customWidth="1"/>
    <col min="5835" max="5841" width="3.140625" style="32" bestFit="1" customWidth="1"/>
    <col min="5842" max="5843" width="5.5703125" style="32" bestFit="1" customWidth="1"/>
    <col min="5844" max="5845" width="3.140625" style="32" bestFit="1" customWidth="1"/>
    <col min="5846" max="5846" width="5.42578125" style="32" bestFit="1" customWidth="1"/>
    <col min="5847" max="5854" width="3.140625" style="32" bestFit="1" customWidth="1"/>
    <col min="5855" max="5855" width="4.5703125" style="32" bestFit="1" customWidth="1"/>
    <col min="5856" max="5857" width="5.5703125" style="32" bestFit="1" customWidth="1"/>
    <col min="5858" max="5858" width="3.7109375" style="32" bestFit="1" customWidth="1"/>
    <col min="5859" max="5861" width="3.140625" style="32" bestFit="1" customWidth="1"/>
    <col min="5862" max="5862" width="5.5703125" style="32" bestFit="1" customWidth="1"/>
    <col min="5863" max="5863" width="3.7109375" style="32" bestFit="1" customWidth="1"/>
    <col min="5864" max="5864" width="4.5703125" style="32" bestFit="1" customWidth="1"/>
    <col min="5865" max="5865" width="3.140625" style="32" bestFit="1" customWidth="1"/>
    <col min="5866" max="5868" width="4.5703125" style="32" bestFit="1" customWidth="1"/>
    <col min="5869" max="5869" width="5.5703125" style="32" bestFit="1" customWidth="1"/>
    <col min="5870" max="5870" width="5.42578125" style="32" bestFit="1" customWidth="1"/>
    <col min="5871" max="5871" width="5" style="32" bestFit="1" customWidth="1"/>
    <col min="5872" max="5872" width="4.5703125" style="32" bestFit="1" customWidth="1"/>
    <col min="5873" max="5873" width="3.7109375" style="32" bestFit="1" customWidth="1"/>
    <col min="5874" max="5874" width="5.42578125" style="32" bestFit="1" customWidth="1"/>
    <col min="5875" max="5875" width="4.5703125" style="32" bestFit="1" customWidth="1"/>
    <col min="5876" max="5876" width="5.42578125" style="32" bestFit="1" customWidth="1"/>
    <col min="5877" max="5878" width="4.5703125" style="32" bestFit="1" customWidth="1"/>
    <col min="5879" max="5879" width="3.7109375" style="32" bestFit="1" customWidth="1"/>
    <col min="5880" max="5880" width="4.5703125" style="32" bestFit="1" customWidth="1"/>
    <col min="5881" max="5881" width="3.140625" style="32" bestFit="1" customWidth="1"/>
    <col min="5882" max="5882" width="3.7109375" style="32" bestFit="1" customWidth="1"/>
    <col min="5883" max="5883" width="4.5703125" style="32" bestFit="1" customWidth="1"/>
    <col min="5884" max="5885" width="5.5703125" style="32" bestFit="1" customWidth="1"/>
    <col min="5886" max="5886" width="3.7109375" style="32" bestFit="1" customWidth="1"/>
    <col min="5887" max="5887" width="4.5703125" style="32" bestFit="1" customWidth="1"/>
    <col min="5888" max="5888" width="3.7109375" style="32"/>
    <col min="5889" max="5889" width="3.140625" style="32" bestFit="1" customWidth="1"/>
    <col min="5890" max="5890" width="14" style="32" bestFit="1" customWidth="1"/>
    <col min="5891" max="5891" width="3.140625" style="32" bestFit="1" customWidth="1"/>
    <col min="5892" max="5892" width="0" style="32" hidden="1" customWidth="1"/>
    <col min="5893" max="5893" width="4.7109375" style="32" bestFit="1" customWidth="1"/>
    <col min="5894" max="5894" width="3.140625" style="32" bestFit="1" customWidth="1"/>
    <col min="5895" max="5896" width="0" style="32" hidden="1" customWidth="1"/>
    <col min="5897" max="5897" width="4.7109375" style="32" bestFit="1" customWidth="1"/>
    <col min="5898" max="5898" width="3.28515625" style="32" bestFit="1" customWidth="1"/>
    <col min="5899" max="5899" width="0" style="32" hidden="1" customWidth="1"/>
    <col min="5900" max="5900" width="5.42578125" style="32" bestFit="1" customWidth="1"/>
    <col min="5901" max="5901" width="4" style="32" bestFit="1" customWidth="1"/>
    <col min="5902" max="5902" width="0" style="32" hidden="1" customWidth="1"/>
    <col min="5903" max="5903" width="6.140625" style="32" bestFit="1" customWidth="1"/>
    <col min="5904" max="5904" width="3.140625" style="32" bestFit="1" customWidth="1"/>
    <col min="5905" max="5905" width="0" style="32" hidden="1" customWidth="1"/>
    <col min="5906" max="5906" width="5.42578125" style="32" bestFit="1" customWidth="1"/>
    <col min="5907" max="5907" width="2.5703125" style="32" bestFit="1" customWidth="1"/>
    <col min="5908" max="5908" width="0" style="32" hidden="1" customWidth="1"/>
    <col min="5909" max="5909" width="4.42578125" style="32" bestFit="1" customWidth="1"/>
    <col min="5910" max="5910" width="3.140625" style="32" customWidth="1"/>
    <col min="5911" max="5911" width="0" style="32" hidden="1" customWidth="1"/>
    <col min="5912" max="5912" width="5.7109375" style="32" bestFit="1" customWidth="1"/>
    <col min="5913" max="5913" width="2.140625" style="32" customWidth="1"/>
    <col min="5914" max="5914" width="0" style="32" hidden="1" customWidth="1"/>
    <col min="5915" max="5915" width="5.28515625" style="32" customWidth="1"/>
    <col min="5916" max="5916" width="3" style="32" customWidth="1"/>
    <col min="5917" max="5917" width="0" style="32" hidden="1" customWidth="1"/>
    <col min="5918" max="5918" width="5.42578125" style="32" bestFit="1" customWidth="1"/>
    <col min="5919" max="5919" width="2.28515625" style="32" customWidth="1"/>
    <col min="5920" max="5920" width="0" style="32" hidden="1" customWidth="1"/>
    <col min="5921" max="5921" width="4.7109375" style="32" bestFit="1" customWidth="1"/>
    <col min="5922" max="5922" width="3.140625" style="32" bestFit="1" customWidth="1"/>
    <col min="5923" max="5923" width="0" style="32" hidden="1" customWidth="1"/>
    <col min="5924" max="5924" width="4.7109375" style="32" bestFit="1" customWidth="1"/>
    <col min="5925" max="5925" width="2.7109375" style="32" customWidth="1"/>
    <col min="5926" max="5926" width="0" style="32" hidden="1" customWidth="1"/>
    <col min="5927" max="5927" width="3.42578125" style="32" customWidth="1"/>
    <col min="5928" max="5928" width="4.28515625" style="32" bestFit="1" customWidth="1"/>
    <col min="5929" max="5931" width="0" style="32" hidden="1" customWidth="1"/>
    <col min="5932" max="5932" width="6.140625" style="32" bestFit="1" customWidth="1"/>
    <col min="5933" max="5933" width="2.85546875" style="32" bestFit="1" customWidth="1"/>
    <col min="5934" max="5934" width="0" style="32" hidden="1" customWidth="1"/>
    <col min="5935" max="5935" width="5" style="32" bestFit="1" customWidth="1"/>
    <col min="5936" max="5936" width="3" style="32" bestFit="1" customWidth="1"/>
    <col min="5937" max="5937" width="0" style="32" hidden="1" customWidth="1"/>
    <col min="5938" max="5938" width="4.42578125" style="32" bestFit="1" customWidth="1"/>
    <col min="5939" max="5939" width="3.140625" style="32" bestFit="1" customWidth="1"/>
    <col min="5940" max="5940" width="0" style="32" hidden="1" customWidth="1"/>
    <col min="5941" max="5941" width="4.42578125" style="32" bestFit="1" customWidth="1"/>
    <col min="5942" max="5942" width="2.28515625" style="32" customWidth="1"/>
    <col min="5943" max="5943" width="0" style="32" hidden="1" customWidth="1"/>
    <col min="5944" max="5944" width="4.42578125" style="32" bestFit="1" customWidth="1"/>
    <col min="5945" max="5945" width="5.7109375" style="32" customWidth="1"/>
    <col min="5946" max="5946" width="5.140625" style="32" customWidth="1"/>
    <col min="5947" max="5947" width="0" style="32" hidden="1" customWidth="1"/>
    <col min="5948" max="5948" width="6.28515625" style="32" customWidth="1"/>
    <col min="5949" max="6083" width="9.42578125" style="32" customWidth="1"/>
    <col min="6084" max="6084" width="3.7109375" style="32" bestFit="1" customWidth="1"/>
    <col min="6085" max="6085" width="21" style="32" bestFit="1" customWidth="1"/>
    <col min="6086" max="6086" width="5" style="32" bestFit="1" customWidth="1"/>
    <col min="6087" max="6087" width="5.5703125" style="32" bestFit="1" customWidth="1"/>
    <col min="6088" max="6088" width="5" style="32" bestFit="1" customWidth="1"/>
    <col min="6089" max="6089" width="5.85546875" style="32" bestFit="1" customWidth="1"/>
    <col min="6090" max="6090" width="5.42578125" style="32" bestFit="1" customWidth="1"/>
    <col min="6091" max="6097" width="3.140625" style="32" bestFit="1" customWidth="1"/>
    <col min="6098" max="6099" width="5.5703125" style="32" bestFit="1" customWidth="1"/>
    <col min="6100" max="6101" width="3.140625" style="32" bestFit="1" customWidth="1"/>
    <col min="6102" max="6102" width="5.42578125" style="32" bestFit="1" customWidth="1"/>
    <col min="6103" max="6110" width="3.140625" style="32" bestFit="1" customWidth="1"/>
    <col min="6111" max="6111" width="4.5703125" style="32" bestFit="1" customWidth="1"/>
    <col min="6112" max="6113" width="5.5703125" style="32" bestFit="1" customWidth="1"/>
    <col min="6114" max="6114" width="3.7109375" style="32" bestFit="1" customWidth="1"/>
    <col min="6115" max="6117" width="3.140625" style="32" bestFit="1" customWidth="1"/>
    <col min="6118" max="6118" width="5.5703125" style="32" bestFit="1" customWidth="1"/>
    <col min="6119" max="6119" width="3.7109375" style="32" bestFit="1" customWidth="1"/>
    <col min="6120" max="6120" width="4.5703125" style="32" bestFit="1" customWidth="1"/>
    <col min="6121" max="6121" width="3.140625" style="32" bestFit="1" customWidth="1"/>
    <col min="6122" max="6124" width="4.5703125" style="32" bestFit="1" customWidth="1"/>
    <col min="6125" max="6125" width="5.5703125" style="32" bestFit="1" customWidth="1"/>
    <col min="6126" max="6126" width="5.42578125" style="32" bestFit="1" customWidth="1"/>
    <col min="6127" max="6127" width="5" style="32" bestFit="1" customWidth="1"/>
    <col min="6128" max="6128" width="4.5703125" style="32" bestFit="1" customWidth="1"/>
    <col min="6129" max="6129" width="3.7109375" style="32" bestFit="1" customWidth="1"/>
    <col min="6130" max="6130" width="5.42578125" style="32" bestFit="1" customWidth="1"/>
    <col min="6131" max="6131" width="4.5703125" style="32" bestFit="1" customWidth="1"/>
    <col min="6132" max="6132" width="5.42578125" style="32" bestFit="1" customWidth="1"/>
    <col min="6133" max="6134" width="4.5703125" style="32" bestFit="1" customWidth="1"/>
    <col min="6135" max="6135" width="3.7109375" style="32" bestFit="1" customWidth="1"/>
    <col min="6136" max="6136" width="4.5703125" style="32" bestFit="1" customWidth="1"/>
    <col min="6137" max="6137" width="3.140625" style="32" bestFit="1" customWidth="1"/>
    <col min="6138" max="6138" width="3.7109375" style="32" bestFit="1" customWidth="1"/>
    <col min="6139" max="6139" width="4.5703125" style="32" bestFit="1" customWidth="1"/>
    <col min="6140" max="6141" width="5.5703125" style="32" bestFit="1" customWidth="1"/>
    <col min="6142" max="6142" width="3.7109375" style="32" bestFit="1" customWidth="1"/>
    <col min="6143" max="6143" width="4.5703125" style="32" bestFit="1" customWidth="1"/>
    <col min="6144" max="6144" width="3.7109375" style="32"/>
    <col min="6145" max="6145" width="3.140625" style="32" bestFit="1" customWidth="1"/>
    <col min="6146" max="6146" width="14" style="32" bestFit="1" customWidth="1"/>
    <col min="6147" max="6147" width="3.140625" style="32" bestFit="1" customWidth="1"/>
    <col min="6148" max="6148" width="0" style="32" hidden="1" customWidth="1"/>
    <col min="6149" max="6149" width="4.7109375" style="32" bestFit="1" customWidth="1"/>
    <col min="6150" max="6150" width="3.140625" style="32" bestFit="1" customWidth="1"/>
    <col min="6151" max="6152" width="0" style="32" hidden="1" customWidth="1"/>
    <col min="6153" max="6153" width="4.7109375" style="32" bestFit="1" customWidth="1"/>
    <col min="6154" max="6154" width="3.28515625" style="32" bestFit="1" customWidth="1"/>
    <col min="6155" max="6155" width="0" style="32" hidden="1" customWidth="1"/>
    <col min="6156" max="6156" width="5.42578125" style="32" bestFit="1" customWidth="1"/>
    <col min="6157" max="6157" width="4" style="32" bestFit="1" customWidth="1"/>
    <col min="6158" max="6158" width="0" style="32" hidden="1" customWidth="1"/>
    <col min="6159" max="6159" width="6.140625" style="32" bestFit="1" customWidth="1"/>
    <col min="6160" max="6160" width="3.140625" style="32" bestFit="1" customWidth="1"/>
    <col min="6161" max="6161" width="0" style="32" hidden="1" customWidth="1"/>
    <col min="6162" max="6162" width="5.42578125" style="32" bestFit="1" customWidth="1"/>
    <col min="6163" max="6163" width="2.5703125" style="32" bestFit="1" customWidth="1"/>
    <col min="6164" max="6164" width="0" style="32" hidden="1" customWidth="1"/>
    <col min="6165" max="6165" width="4.42578125" style="32" bestFit="1" customWidth="1"/>
    <col min="6166" max="6166" width="3.140625" style="32" customWidth="1"/>
    <col min="6167" max="6167" width="0" style="32" hidden="1" customWidth="1"/>
    <col min="6168" max="6168" width="5.7109375" style="32" bestFit="1" customWidth="1"/>
    <col min="6169" max="6169" width="2.140625" style="32" customWidth="1"/>
    <col min="6170" max="6170" width="0" style="32" hidden="1" customWidth="1"/>
    <col min="6171" max="6171" width="5.28515625" style="32" customWidth="1"/>
    <col min="6172" max="6172" width="3" style="32" customWidth="1"/>
    <col min="6173" max="6173" width="0" style="32" hidden="1" customWidth="1"/>
    <col min="6174" max="6174" width="5.42578125" style="32" bestFit="1" customWidth="1"/>
    <col min="6175" max="6175" width="2.28515625" style="32" customWidth="1"/>
    <col min="6176" max="6176" width="0" style="32" hidden="1" customWidth="1"/>
    <col min="6177" max="6177" width="4.7109375" style="32" bestFit="1" customWidth="1"/>
    <col min="6178" max="6178" width="3.140625" style="32" bestFit="1" customWidth="1"/>
    <col min="6179" max="6179" width="0" style="32" hidden="1" customWidth="1"/>
    <col min="6180" max="6180" width="4.7109375" style="32" bestFit="1" customWidth="1"/>
    <col min="6181" max="6181" width="2.7109375" style="32" customWidth="1"/>
    <col min="6182" max="6182" width="0" style="32" hidden="1" customWidth="1"/>
    <col min="6183" max="6183" width="3.42578125" style="32" customWidth="1"/>
    <col min="6184" max="6184" width="4.28515625" style="32" bestFit="1" customWidth="1"/>
    <col min="6185" max="6187" width="0" style="32" hidden="1" customWidth="1"/>
    <col min="6188" max="6188" width="6.140625" style="32" bestFit="1" customWidth="1"/>
    <col min="6189" max="6189" width="2.85546875" style="32" bestFit="1" customWidth="1"/>
    <col min="6190" max="6190" width="0" style="32" hidden="1" customWidth="1"/>
    <col min="6191" max="6191" width="5" style="32" bestFit="1" customWidth="1"/>
    <col min="6192" max="6192" width="3" style="32" bestFit="1" customWidth="1"/>
    <col min="6193" max="6193" width="0" style="32" hidden="1" customWidth="1"/>
    <col min="6194" max="6194" width="4.42578125" style="32" bestFit="1" customWidth="1"/>
    <col min="6195" max="6195" width="3.140625" style="32" bestFit="1" customWidth="1"/>
    <col min="6196" max="6196" width="0" style="32" hidden="1" customWidth="1"/>
    <col min="6197" max="6197" width="4.42578125" style="32" bestFit="1" customWidth="1"/>
    <col min="6198" max="6198" width="2.28515625" style="32" customWidth="1"/>
    <col min="6199" max="6199" width="0" style="32" hidden="1" customWidth="1"/>
    <col min="6200" max="6200" width="4.42578125" style="32" bestFit="1" customWidth="1"/>
    <col min="6201" max="6201" width="5.7109375" style="32" customWidth="1"/>
    <col min="6202" max="6202" width="5.140625" style="32" customWidth="1"/>
    <col min="6203" max="6203" width="0" style="32" hidden="1" customWidth="1"/>
    <col min="6204" max="6204" width="6.28515625" style="32" customWidth="1"/>
    <col min="6205" max="6339" width="9.42578125" style="32" customWidth="1"/>
    <col min="6340" max="6340" width="3.7109375" style="32" bestFit="1" customWidth="1"/>
    <col min="6341" max="6341" width="21" style="32" bestFit="1" customWidth="1"/>
    <col min="6342" max="6342" width="5" style="32" bestFit="1" customWidth="1"/>
    <col min="6343" max="6343" width="5.5703125" style="32" bestFit="1" customWidth="1"/>
    <col min="6344" max="6344" width="5" style="32" bestFit="1" customWidth="1"/>
    <col min="6345" max="6345" width="5.85546875" style="32" bestFit="1" customWidth="1"/>
    <col min="6346" max="6346" width="5.42578125" style="32" bestFit="1" customWidth="1"/>
    <col min="6347" max="6353" width="3.140625" style="32" bestFit="1" customWidth="1"/>
    <col min="6354" max="6355" width="5.5703125" style="32" bestFit="1" customWidth="1"/>
    <col min="6356" max="6357" width="3.140625" style="32" bestFit="1" customWidth="1"/>
    <col min="6358" max="6358" width="5.42578125" style="32" bestFit="1" customWidth="1"/>
    <col min="6359" max="6366" width="3.140625" style="32" bestFit="1" customWidth="1"/>
    <col min="6367" max="6367" width="4.5703125" style="32" bestFit="1" customWidth="1"/>
    <col min="6368" max="6369" width="5.5703125" style="32" bestFit="1" customWidth="1"/>
    <col min="6370" max="6370" width="3.7109375" style="32" bestFit="1" customWidth="1"/>
    <col min="6371" max="6373" width="3.140625" style="32" bestFit="1" customWidth="1"/>
    <col min="6374" max="6374" width="5.5703125" style="32" bestFit="1" customWidth="1"/>
    <col min="6375" max="6375" width="3.7109375" style="32" bestFit="1" customWidth="1"/>
    <col min="6376" max="6376" width="4.5703125" style="32" bestFit="1" customWidth="1"/>
    <col min="6377" max="6377" width="3.140625" style="32" bestFit="1" customWidth="1"/>
    <col min="6378" max="6380" width="4.5703125" style="32" bestFit="1" customWidth="1"/>
    <col min="6381" max="6381" width="5.5703125" style="32" bestFit="1" customWidth="1"/>
    <col min="6382" max="6382" width="5.42578125" style="32" bestFit="1" customWidth="1"/>
    <col min="6383" max="6383" width="5" style="32" bestFit="1" customWidth="1"/>
    <col min="6384" max="6384" width="4.5703125" style="32" bestFit="1" customWidth="1"/>
    <col min="6385" max="6385" width="3.7109375" style="32" bestFit="1" customWidth="1"/>
    <col min="6386" max="6386" width="5.42578125" style="32" bestFit="1" customWidth="1"/>
    <col min="6387" max="6387" width="4.5703125" style="32" bestFit="1" customWidth="1"/>
    <col min="6388" max="6388" width="5.42578125" style="32" bestFit="1" customWidth="1"/>
    <col min="6389" max="6390" width="4.5703125" style="32" bestFit="1" customWidth="1"/>
    <col min="6391" max="6391" width="3.7109375" style="32" bestFit="1" customWidth="1"/>
    <col min="6392" max="6392" width="4.5703125" style="32" bestFit="1" customWidth="1"/>
    <col min="6393" max="6393" width="3.140625" style="32" bestFit="1" customWidth="1"/>
    <col min="6394" max="6394" width="3.7109375" style="32" bestFit="1" customWidth="1"/>
    <col min="6395" max="6395" width="4.5703125" style="32" bestFit="1" customWidth="1"/>
    <col min="6396" max="6397" width="5.5703125" style="32" bestFit="1" customWidth="1"/>
    <col min="6398" max="6398" width="3.7109375" style="32" bestFit="1" customWidth="1"/>
    <col min="6399" max="6399" width="4.5703125" style="32" bestFit="1" customWidth="1"/>
    <col min="6400" max="6400" width="3.7109375" style="32"/>
    <col min="6401" max="6401" width="3.140625" style="32" bestFit="1" customWidth="1"/>
    <col min="6402" max="6402" width="14" style="32" bestFit="1" customWidth="1"/>
    <col min="6403" max="6403" width="3.140625" style="32" bestFit="1" customWidth="1"/>
    <col min="6404" max="6404" width="0" style="32" hidden="1" customWidth="1"/>
    <col min="6405" max="6405" width="4.7109375" style="32" bestFit="1" customWidth="1"/>
    <col min="6406" max="6406" width="3.140625" style="32" bestFit="1" customWidth="1"/>
    <col min="6407" max="6408" width="0" style="32" hidden="1" customWidth="1"/>
    <col min="6409" max="6409" width="4.7109375" style="32" bestFit="1" customWidth="1"/>
    <col min="6410" max="6410" width="3.28515625" style="32" bestFit="1" customWidth="1"/>
    <col min="6411" max="6411" width="0" style="32" hidden="1" customWidth="1"/>
    <col min="6412" max="6412" width="5.42578125" style="32" bestFit="1" customWidth="1"/>
    <col min="6413" max="6413" width="4" style="32" bestFit="1" customWidth="1"/>
    <col min="6414" max="6414" width="0" style="32" hidden="1" customWidth="1"/>
    <col min="6415" max="6415" width="6.140625" style="32" bestFit="1" customWidth="1"/>
    <col min="6416" max="6416" width="3.140625" style="32" bestFit="1" customWidth="1"/>
    <col min="6417" max="6417" width="0" style="32" hidden="1" customWidth="1"/>
    <col min="6418" max="6418" width="5.42578125" style="32" bestFit="1" customWidth="1"/>
    <col min="6419" max="6419" width="2.5703125" style="32" bestFit="1" customWidth="1"/>
    <col min="6420" max="6420" width="0" style="32" hidden="1" customWidth="1"/>
    <col min="6421" max="6421" width="4.42578125" style="32" bestFit="1" customWidth="1"/>
    <col min="6422" max="6422" width="3.140625" style="32" customWidth="1"/>
    <col min="6423" max="6423" width="0" style="32" hidden="1" customWidth="1"/>
    <col min="6424" max="6424" width="5.7109375" style="32" bestFit="1" customWidth="1"/>
    <col min="6425" max="6425" width="2.140625" style="32" customWidth="1"/>
    <col min="6426" max="6426" width="0" style="32" hidden="1" customWidth="1"/>
    <col min="6427" max="6427" width="5.28515625" style="32" customWidth="1"/>
    <col min="6428" max="6428" width="3" style="32" customWidth="1"/>
    <col min="6429" max="6429" width="0" style="32" hidden="1" customWidth="1"/>
    <col min="6430" max="6430" width="5.42578125" style="32" bestFit="1" customWidth="1"/>
    <col min="6431" max="6431" width="2.28515625" style="32" customWidth="1"/>
    <col min="6432" max="6432" width="0" style="32" hidden="1" customWidth="1"/>
    <col min="6433" max="6433" width="4.7109375" style="32" bestFit="1" customWidth="1"/>
    <col min="6434" max="6434" width="3.140625" style="32" bestFit="1" customWidth="1"/>
    <col min="6435" max="6435" width="0" style="32" hidden="1" customWidth="1"/>
    <col min="6436" max="6436" width="4.7109375" style="32" bestFit="1" customWidth="1"/>
    <col min="6437" max="6437" width="2.7109375" style="32" customWidth="1"/>
    <col min="6438" max="6438" width="0" style="32" hidden="1" customWidth="1"/>
    <col min="6439" max="6439" width="3.42578125" style="32" customWidth="1"/>
    <col min="6440" max="6440" width="4.28515625" style="32" bestFit="1" customWidth="1"/>
    <col min="6441" max="6443" width="0" style="32" hidden="1" customWidth="1"/>
    <col min="6444" max="6444" width="6.140625" style="32" bestFit="1" customWidth="1"/>
    <col min="6445" max="6445" width="2.85546875" style="32" bestFit="1" customWidth="1"/>
    <col min="6446" max="6446" width="0" style="32" hidden="1" customWidth="1"/>
    <col min="6447" max="6447" width="5" style="32" bestFit="1" customWidth="1"/>
    <col min="6448" max="6448" width="3" style="32" bestFit="1" customWidth="1"/>
    <col min="6449" max="6449" width="0" style="32" hidden="1" customWidth="1"/>
    <col min="6450" max="6450" width="4.42578125" style="32" bestFit="1" customWidth="1"/>
    <col min="6451" max="6451" width="3.140625" style="32" bestFit="1" customWidth="1"/>
    <col min="6452" max="6452" width="0" style="32" hidden="1" customWidth="1"/>
    <col min="6453" max="6453" width="4.42578125" style="32" bestFit="1" customWidth="1"/>
    <col min="6454" max="6454" width="2.28515625" style="32" customWidth="1"/>
    <col min="6455" max="6455" width="0" style="32" hidden="1" customWidth="1"/>
    <col min="6456" max="6456" width="4.42578125" style="32" bestFit="1" customWidth="1"/>
    <col min="6457" max="6457" width="5.7109375" style="32" customWidth="1"/>
    <col min="6458" max="6458" width="5.140625" style="32" customWidth="1"/>
    <col min="6459" max="6459" width="0" style="32" hidden="1" customWidth="1"/>
    <col min="6460" max="6460" width="6.28515625" style="32" customWidth="1"/>
    <col min="6461" max="6595" width="9.42578125" style="32" customWidth="1"/>
    <col min="6596" max="6596" width="3.7109375" style="32" bestFit="1" customWidth="1"/>
    <col min="6597" max="6597" width="21" style="32" bestFit="1" customWidth="1"/>
    <col min="6598" max="6598" width="5" style="32" bestFit="1" customWidth="1"/>
    <col min="6599" max="6599" width="5.5703125" style="32" bestFit="1" customWidth="1"/>
    <col min="6600" max="6600" width="5" style="32" bestFit="1" customWidth="1"/>
    <col min="6601" max="6601" width="5.85546875" style="32" bestFit="1" customWidth="1"/>
    <col min="6602" max="6602" width="5.42578125" style="32" bestFit="1" customWidth="1"/>
    <col min="6603" max="6609" width="3.140625" style="32" bestFit="1" customWidth="1"/>
    <col min="6610" max="6611" width="5.5703125" style="32" bestFit="1" customWidth="1"/>
    <col min="6612" max="6613" width="3.140625" style="32" bestFit="1" customWidth="1"/>
    <col min="6614" max="6614" width="5.42578125" style="32" bestFit="1" customWidth="1"/>
    <col min="6615" max="6622" width="3.140625" style="32" bestFit="1" customWidth="1"/>
    <col min="6623" max="6623" width="4.5703125" style="32" bestFit="1" customWidth="1"/>
    <col min="6624" max="6625" width="5.5703125" style="32" bestFit="1" customWidth="1"/>
    <col min="6626" max="6626" width="3.7109375" style="32" bestFit="1" customWidth="1"/>
    <col min="6627" max="6629" width="3.140625" style="32" bestFit="1" customWidth="1"/>
    <col min="6630" max="6630" width="5.5703125" style="32" bestFit="1" customWidth="1"/>
    <col min="6631" max="6631" width="3.7109375" style="32" bestFit="1" customWidth="1"/>
    <col min="6632" max="6632" width="4.5703125" style="32" bestFit="1" customWidth="1"/>
    <col min="6633" max="6633" width="3.140625" style="32" bestFit="1" customWidth="1"/>
    <col min="6634" max="6636" width="4.5703125" style="32" bestFit="1" customWidth="1"/>
    <col min="6637" max="6637" width="5.5703125" style="32" bestFit="1" customWidth="1"/>
    <col min="6638" max="6638" width="5.42578125" style="32" bestFit="1" customWidth="1"/>
    <col min="6639" max="6639" width="5" style="32" bestFit="1" customWidth="1"/>
    <col min="6640" max="6640" width="4.5703125" style="32" bestFit="1" customWidth="1"/>
    <col min="6641" max="6641" width="3.7109375" style="32" bestFit="1" customWidth="1"/>
    <col min="6642" max="6642" width="5.42578125" style="32" bestFit="1" customWidth="1"/>
    <col min="6643" max="6643" width="4.5703125" style="32" bestFit="1" customWidth="1"/>
    <col min="6644" max="6644" width="5.42578125" style="32" bestFit="1" customWidth="1"/>
    <col min="6645" max="6646" width="4.5703125" style="32" bestFit="1" customWidth="1"/>
    <col min="6647" max="6647" width="3.7109375" style="32" bestFit="1" customWidth="1"/>
    <col min="6648" max="6648" width="4.5703125" style="32" bestFit="1" customWidth="1"/>
    <col min="6649" max="6649" width="3.140625" style="32" bestFit="1" customWidth="1"/>
    <col min="6650" max="6650" width="3.7109375" style="32" bestFit="1" customWidth="1"/>
    <col min="6651" max="6651" width="4.5703125" style="32" bestFit="1" customWidth="1"/>
    <col min="6652" max="6653" width="5.5703125" style="32" bestFit="1" customWidth="1"/>
    <col min="6654" max="6654" width="3.7109375" style="32" bestFit="1" customWidth="1"/>
    <col min="6655" max="6655" width="4.5703125" style="32" bestFit="1" customWidth="1"/>
    <col min="6656" max="6656" width="3.7109375" style="32"/>
    <col min="6657" max="6657" width="3.140625" style="32" bestFit="1" customWidth="1"/>
    <col min="6658" max="6658" width="14" style="32" bestFit="1" customWidth="1"/>
    <col min="6659" max="6659" width="3.140625" style="32" bestFit="1" customWidth="1"/>
    <col min="6660" max="6660" width="0" style="32" hidden="1" customWidth="1"/>
    <col min="6661" max="6661" width="4.7109375" style="32" bestFit="1" customWidth="1"/>
    <col min="6662" max="6662" width="3.140625" style="32" bestFit="1" customWidth="1"/>
    <col min="6663" max="6664" width="0" style="32" hidden="1" customWidth="1"/>
    <col min="6665" max="6665" width="4.7109375" style="32" bestFit="1" customWidth="1"/>
    <col min="6666" max="6666" width="3.28515625" style="32" bestFit="1" customWidth="1"/>
    <col min="6667" max="6667" width="0" style="32" hidden="1" customWidth="1"/>
    <col min="6668" max="6668" width="5.42578125" style="32" bestFit="1" customWidth="1"/>
    <col min="6669" max="6669" width="4" style="32" bestFit="1" customWidth="1"/>
    <col min="6670" max="6670" width="0" style="32" hidden="1" customWidth="1"/>
    <col min="6671" max="6671" width="6.140625" style="32" bestFit="1" customWidth="1"/>
    <col min="6672" max="6672" width="3.140625" style="32" bestFit="1" customWidth="1"/>
    <col min="6673" max="6673" width="0" style="32" hidden="1" customWidth="1"/>
    <col min="6674" max="6674" width="5.42578125" style="32" bestFit="1" customWidth="1"/>
    <col min="6675" max="6675" width="2.5703125" style="32" bestFit="1" customWidth="1"/>
    <col min="6676" max="6676" width="0" style="32" hidden="1" customWidth="1"/>
    <col min="6677" max="6677" width="4.42578125" style="32" bestFit="1" customWidth="1"/>
    <col min="6678" max="6678" width="3.140625" style="32" customWidth="1"/>
    <col min="6679" max="6679" width="0" style="32" hidden="1" customWidth="1"/>
    <col min="6680" max="6680" width="5.7109375" style="32" bestFit="1" customWidth="1"/>
    <col min="6681" max="6681" width="2.140625" style="32" customWidth="1"/>
    <col min="6682" max="6682" width="0" style="32" hidden="1" customWidth="1"/>
    <col min="6683" max="6683" width="5.28515625" style="32" customWidth="1"/>
    <col min="6684" max="6684" width="3" style="32" customWidth="1"/>
    <col min="6685" max="6685" width="0" style="32" hidden="1" customWidth="1"/>
    <col min="6686" max="6686" width="5.42578125" style="32" bestFit="1" customWidth="1"/>
    <col min="6687" max="6687" width="2.28515625" style="32" customWidth="1"/>
    <col min="6688" max="6688" width="0" style="32" hidden="1" customWidth="1"/>
    <col min="6689" max="6689" width="4.7109375" style="32" bestFit="1" customWidth="1"/>
    <col min="6690" max="6690" width="3.140625" style="32" bestFit="1" customWidth="1"/>
    <col min="6691" max="6691" width="0" style="32" hidden="1" customWidth="1"/>
    <col min="6692" max="6692" width="4.7109375" style="32" bestFit="1" customWidth="1"/>
    <col min="6693" max="6693" width="2.7109375" style="32" customWidth="1"/>
    <col min="6694" max="6694" width="0" style="32" hidden="1" customWidth="1"/>
    <col min="6695" max="6695" width="3.42578125" style="32" customWidth="1"/>
    <col min="6696" max="6696" width="4.28515625" style="32" bestFit="1" customWidth="1"/>
    <col min="6697" max="6699" width="0" style="32" hidden="1" customWidth="1"/>
    <col min="6700" max="6700" width="6.140625" style="32" bestFit="1" customWidth="1"/>
    <col min="6701" max="6701" width="2.85546875" style="32" bestFit="1" customWidth="1"/>
    <col min="6702" max="6702" width="0" style="32" hidden="1" customWidth="1"/>
    <col min="6703" max="6703" width="5" style="32" bestFit="1" customWidth="1"/>
    <col min="6704" max="6704" width="3" style="32" bestFit="1" customWidth="1"/>
    <col min="6705" max="6705" width="0" style="32" hidden="1" customWidth="1"/>
    <col min="6706" max="6706" width="4.42578125" style="32" bestFit="1" customWidth="1"/>
    <col min="6707" max="6707" width="3.140625" style="32" bestFit="1" customWidth="1"/>
    <col min="6708" max="6708" width="0" style="32" hidden="1" customWidth="1"/>
    <col min="6709" max="6709" width="4.42578125" style="32" bestFit="1" customWidth="1"/>
    <col min="6710" max="6710" width="2.28515625" style="32" customWidth="1"/>
    <col min="6711" max="6711" width="0" style="32" hidden="1" customWidth="1"/>
    <col min="6712" max="6712" width="4.42578125" style="32" bestFit="1" customWidth="1"/>
    <col min="6713" max="6713" width="5.7109375" style="32" customWidth="1"/>
    <col min="6714" max="6714" width="5.140625" style="32" customWidth="1"/>
    <col min="6715" max="6715" width="0" style="32" hidden="1" customWidth="1"/>
    <col min="6716" max="6716" width="6.28515625" style="32" customWidth="1"/>
    <col min="6717" max="6851" width="9.42578125" style="32" customWidth="1"/>
    <col min="6852" max="6852" width="3.7109375" style="32" bestFit="1" customWidth="1"/>
    <col min="6853" max="6853" width="21" style="32" bestFit="1" customWidth="1"/>
    <col min="6854" max="6854" width="5" style="32" bestFit="1" customWidth="1"/>
    <col min="6855" max="6855" width="5.5703125" style="32" bestFit="1" customWidth="1"/>
    <col min="6856" max="6856" width="5" style="32" bestFit="1" customWidth="1"/>
    <col min="6857" max="6857" width="5.85546875" style="32" bestFit="1" customWidth="1"/>
    <col min="6858" max="6858" width="5.42578125" style="32" bestFit="1" customWidth="1"/>
    <col min="6859" max="6865" width="3.140625" style="32" bestFit="1" customWidth="1"/>
    <col min="6866" max="6867" width="5.5703125" style="32" bestFit="1" customWidth="1"/>
    <col min="6868" max="6869" width="3.140625" style="32" bestFit="1" customWidth="1"/>
    <col min="6870" max="6870" width="5.42578125" style="32" bestFit="1" customWidth="1"/>
    <col min="6871" max="6878" width="3.140625" style="32" bestFit="1" customWidth="1"/>
    <col min="6879" max="6879" width="4.5703125" style="32" bestFit="1" customWidth="1"/>
    <col min="6880" max="6881" width="5.5703125" style="32" bestFit="1" customWidth="1"/>
    <col min="6882" max="6882" width="3.7109375" style="32" bestFit="1" customWidth="1"/>
    <col min="6883" max="6885" width="3.140625" style="32" bestFit="1" customWidth="1"/>
    <col min="6886" max="6886" width="5.5703125" style="32" bestFit="1" customWidth="1"/>
    <col min="6887" max="6887" width="3.7109375" style="32" bestFit="1" customWidth="1"/>
    <col min="6888" max="6888" width="4.5703125" style="32" bestFit="1" customWidth="1"/>
    <col min="6889" max="6889" width="3.140625" style="32" bestFit="1" customWidth="1"/>
    <col min="6890" max="6892" width="4.5703125" style="32" bestFit="1" customWidth="1"/>
    <col min="6893" max="6893" width="5.5703125" style="32" bestFit="1" customWidth="1"/>
    <col min="6894" max="6894" width="5.42578125" style="32" bestFit="1" customWidth="1"/>
    <col min="6895" max="6895" width="5" style="32" bestFit="1" customWidth="1"/>
    <col min="6896" max="6896" width="4.5703125" style="32" bestFit="1" customWidth="1"/>
    <col min="6897" max="6897" width="3.7109375" style="32" bestFit="1" customWidth="1"/>
    <col min="6898" max="6898" width="5.42578125" style="32" bestFit="1" customWidth="1"/>
    <col min="6899" max="6899" width="4.5703125" style="32" bestFit="1" customWidth="1"/>
    <col min="6900" max="6900" width="5.42578125" style="32" bestFit="1" customWidth="1"/>
    <col min="6901" max="6902" width="4.5703125" style="32" bestFit="1" customWidth="1"/>
    <col min="6903" max="6903" width="3.7109375" style="32" bestFit="1" customWidth="1"/>
    <col min="6904" max="6904" width="4.5703125" style="32" bestFit="1" customWidth="1"/>
    <col min="6905" max="6905" width="3.140625" style="32" bestFit="1" customWidth="1"/>
    <col min="6906" max="6906" width="3.7109375" style="32" bestFit="1" customWidth="1"/>
    <col min="6907" max="6907" width="4.5703125" style="32" bestFit="1" customWidth="1"/>
    <col min="6908" max="6909" width="5.5703125" style="32" bestFit="1" customWidth="1"/>
    <col min="6910" max="6910" width="3.7109375" style="32" bestFit="1" customWidth="1"/>
    <col min="6911" max="6911" width="4.5703125" style="32" bestFit="1" customWidth="1"/>
    <col min="6912" max="6912" width="3.7109375" style="32"/>
    <col min="6913" max="6913" width="3.140625" style="32" bestFit="1" customWidth="1"/>
    <col min="6914" max="6914" width="14" style="32" bestFit="1" customWidth="1"/>
    <col min="6915" max="6915" width="3.140625" style="32" bestFit="1" customWidth="1"/>
    <col min="6916" max="6916" width="0" style="32" hidden="1" customWidth="1"/>
    <col min="6917" max="6917" width="4.7109375" style="32" bestFit="1" customWidth="1"/>
    <col min="6918" max="6918" width="3.140625" style="32" bestFit="1" customWidth="1"/>
    <col min="6919" max="6920" width="0" style="32" hidden="1" customWidth="1"/>
    <col min="6921" max="6921" width="4.7109375" style="32" bestFit="1" customWidth="1"/>
    <col min="6922" max="6922" width="3.28515625" style="32" bestFit="1" customWidth="1"/>
    <col min="6923" max="6923" width="0" style="32" hidden="1" customWidth="1"/>
    <col min="6924" max="6924" width="5.42578125" style="32" bestFit="1" customWidth="1"/>
    <col min="6925" max="6925" width="4" style="32" bestFit="1" customWidth="1"/>
    <col min="6926" max="6926" width="0" style="32" hidden="1" customWidth="1"/>
    <col min="6927" max="6927" width="6.140625" style="32" bestFit="1" customWidth="1"/>
    <col min="6928" max="6928" width="3.140625" style="32" bestFit="1" customWidth="1"/>
    <col min="6929" max="6929" width="0" style="32" hidden="1" customWidth="1"/>
    <col min="6930" max="6930" width="5.42578125" style="32" bestFit="1" customWidth="1"/>
    <col min="6931" max="6931" width="2.5703125" style="32" bestFit="1" customWidth="1"/>
    <col min="6932" max="6932" width="0" style="32" hidden="1" customWidth="1"/>
    <col min="6933" max="6933" width="4.42578125" style="32" bestFit="1" customWidth="1"/>
    <col min="6934" max="6934" width="3.140625" style="32" customWidth="1"/>
    <col min="6935" max="6935" width="0" style="32" hidden="1" customWidth="1"/>
    <col min="6936" max="6936" width="5.7109375" style="32" bestFit="1" customWidth="1"/>
    <col min="6937" max="6937" width="2.140625" style="32" customWidth="1"/>
    <col min="6938" max="6938" width="0" style="32" hidden="1" customWidth="1"/>
    <col min="6939" max="6939" width="5.28515625" style="32" customWidth="1"/>
    <col min="6940" max="6940" width="3" style="32" customWidth="1"/>
    <col min="6941" max="6941" width="0" style="32" hidden="1" customWidth="1"/>
    <col min="6942" max="6942" width="5.42578125" style="32" bestFit="1" customWidth="1"/>
    <col min="6943" max="6943" width="2.28515625" style="32" customWidth="1"/>
    <col min="6944" max="6944" width="0" style="32" hidden="1" customWidth="1"/>
    <col min="6945" max="6945" width="4.7109375" style="32" bestFit="1" customWidth="1"/>
    <col min="6946" max="6946" width="3.140625" style="32" bestFit="1" customWidth="1"/>
    <col min="6947" max="6947" width="0" style="32" hidden="1" customWidth="1"/>
    <col min="6948" max="6948" width="4.7109375" style="32" bestFit="1" customWidth="1"/>
    <col min="6949" max="6949" width="2.7109375" style="32" customWidth="1"/>
    <col min="6950" max="6950" width="0" style="32" hidden="1" customWidth="1"/>
    <col min="6951" max="6951" width="3.42578125" style="32" customWidth="1"/>
    <col min="6952" max="6952" width="4.28515625" style="32" bestFit="1" customWidth="1"/>
    <col min="6953" max="6955" width="0" style="32" hidden="1" customWidth="1"/>
    <col min="6956" max="6956" width="6.140625" style="32" bestFit="1" customWidth="1"/>
    <col min="6957" max="6957" width="2.85546875" style="32" bestFit="1" customWidth="1"/>
    <col min="6958" max="6958" width="0" style="32" hidden="1" customWidth="1"/>
    <col min="6959" max="6959" width="5" style="32" bestFit="1" customWidth="1"/>
    <col min="6960" max="6960" width="3" style="32" bestFit="1" customWidth="1"/>
    <col min="6961" max="6961" width="0" style="32" hidden="1" customWidth="1"/>
    <col min="6962" max="6962" width="4.42578125" style="32" bestFit="1" customWidth="1"/>
    <col min="6963" max="6963" width="3.140625" style="32" bestFit="1" customWidth="1"/>
    <col min="6964" max="6964" width="0" style="32" hidden="1" customWidth="1"/>
    <col min="6965" max="6965" width="4.42578125" style="32" bestFit="1" customWidth="1"/>
    <col min="6966" max="6966" width="2.28515625" style="32" customWidth="1"/>
    <col min="6967" max="6967" width="0" style="32" hidden="1" customWidth="1"/>
    <col min="6968" max="6968" width="4.42578125" style="32" bestFit="1" customWidth="1"/>
    <col min="6969" max="6969" width="5.7109375" style="32" customWidth="1"/>
    <col min="6970" max="6970" width="5.140625" style="32" customWidth="1"/>
    <col min="6971" max="6971" width="0" style="32" hidden="1" customWidth="1"/>
    <col min="6972" max="6972" width="6.28515625" style="32" customWidth="1"/>
    <col min="6973" max="7107" width="9.42578125" style="32" customWidth="1"/>
    <col min="7108" max="7108" width="3.7109375" style="32" bestFit="1" customWidth="1"/>
    <col min="7109" max="7109" width="21" style="32" bestFit="1" customWidth="1"/>
    <col min="7110" max="7110" width="5" style="32" bestFit="1" customWidth="1"/>
    <col min="7111" max="7111" width="5.5703125" style="32" bestFit="1" customWidth="1"/>
    <col min="7112" max="7112" width="5" style="32" bestFit="1" customWidth="1"/>
    <col min="7113" max="7113" width="5.85546875" style="32" bestFit="1" customWidth="1"/>
    <col min="7114" max="7114" width="5.42578125" style="32" bestFit="1" customWidth="1"/>
    <col min="7115" max="7121" width="3.140625" style="32" bestFit="1" customWidth="1"/>
    <col min="7122" max="7123" width="5.5703125" style="32" bestFit="1" customWidth="1"/>
    <col min="7124" max="7125" width="3.140625" style="32" bestFit="1" customWidth="1"/>
    <col min="7126" max="7126" width="5.42578125" style="32" bestFit="1" customWidth="1"/>
    <col min="7127" max="7134" width="3.140625" style="32" bestFit="1" customWidth="1"/>
    <col min="7135" max="7135" width="4.5703125" style="32" bestFit="1" customWidth="1"/>
    <col min="7136" max="7137" width="5.5703125" style="32" bestFit="1" customWidth="1"/>
    <col min="7138" max="7138" width="3.7109375" style="32" bestFit="1" customWidth="1"/>
    <col min="7139" max="7141" width="3.140625" style="32" bestFit="1" customWidth="1"/>
    <col min="7142" max="7142" width="5.5703125" style="32" bestFit="1" customWidth="1"/>
    <col min="7143" max="7143" width="3.7109375" style="32" bestFit="1" customWidth="1"/>
    <col min="7144" max="7144" width="4.5703125" style="32" bestFit="1" customWidth="1"/>
    <col min="7145" max="7145" width="3.140625" style="32" bestFit="1" customWidth="1"/>
    <col min="7146" max="7148" width="4.5703125" style="32" bestFit="1" customWidth="1"/>
    <col min="7149" max="7149" width="5.5703125" style="32" bestFit="1" customWidth="1"/>
    <col min="7150" max="7150" width="5.42578125" style="32" bestFit="1" customWidth="1"/>
    <col min="7151" max="7151" width="5" style="32" bestFit="1" customWidth="1"/>
    <col min="7152" max="7152" width="4.5703125" style="32" bestFit="1" customWidth="1"/>
    <col min="7153" max="7153" width="3.7109375" style="32" bestFit="1" customWidth="1"/>
    <col min="7154" max="7154" width="5.42578125" style="32" bestFit="1" customWidth="1"/>
    <col min="7155" max="7155" width="4.5703125" style="32" bestFit="1" customWidth="1"/>
    <col min="7156" max="7156" width="5.42578125" style="32" bestFit="1" customWidth="1"/>
    <col min="7157" max="7158" width="4.5703125" style="32" bestFit="1" customWidth="1"/>
    <col min="7159" max="7159" width="3.7109375" style="32" bestFit="1" customWidth="1"/>
    <col min="7160" max="7160" width="4.5703125" style="32" bestFit="1" customWidth="1"/>
    <col min="7161" max="7161" width="3.140625" style="32" bestFit="1" customWidth="1"/>
    <col min="7162" max="7162" width="3.7109375" style="32" bestFit="1" customWidth="1"/>
    <col min="7163" max="7163" width="4.5703125" style="32" bestFit="1" customWidth="1"/>
    <col min="7164" max="7165" width="5.5703125" style="32" bestFit="1" customWidth="1"/>
    <col min="7166" max="7166" width="3.7109375" style="32" bestFit="1" customWidth="1"/>
    <col min="7167" max="7167" width="4.5703125" style="32" bestFit="1" customWidth="1"/>
    <col min="7168" max="7168" width="3.7109375" style="32"/>
    <col min="7169" max="7169" width="3.140625" style="32" bestFit="1" customWidth="1"/>
    <col min="7170" max="7170" width="14" style="32" bestFit="1" customWidth="1"/>
    <col min="7171" max="7171" width="3.140625" style="32" bestFit="1" customWidth="1"/>
    <col min="7172" max="7172" width="0" style="32" hidden="1" customWidth="1"/>
    <col min="7173" max="7173" width="4.7109375" style="32" bestFit="1" customWidth="1"/>
    <col min="7174" max="7174" width="3.140625" style="32" bestFit="1" customWidth="1"/>
    <col min="7175" max="7176" width="0" style="32" hidden="1" customWidth="1"/>
    <col min="7177" max="7177" width="4.7109375" style="32" bestFit="1" customWidth="1"/>
    <col min="7178" max="7178" width="3.28515625" style="32" bestFit="1" customWidth="1"/>
    <col min="7179" max="7179" width="0" style="32" hidden="1" customWidth="1"/>
    <col min="7180" max="7180" width="5.42578125" style="32" bestFit="1" customWidth="1"/>
    <col min="7181" max="7181" width="4" style="32" bestFit="1" customWidth="1"/>
    <col min="7182" max="7182" width="0" style="32" hidden="1" customWidth="1"/>
    <col min="7183" max="7183" width="6.140625" style="32" bestFit="1" customWidth="1"/>
    <col min="7184" max="7184" width="3.140625" style="32" bestFit="1" customWidth="1"/>
    <col min="7185" max="7185" width="0" style="32" hidden="1" customWidth="1"/>
    <col min="7186" max="7186" width="5.42578125" style="32" bestFit="1" customWidth="1"/>
    <col min="7187" max="7187" width="2.5703125" style="32" bestFit="1" customWidth="1"/>
    <col min="7188" max="7188" width="0" style="32" hidden="1" customWidth="1"/>
    <col min="7189" max="7189" width="4.42578125" style="32" bestFit="1" customWidth="1"/>
    <col min="7190" max="7190" width="3.140625" style="32" customWidth="1"/>
    <col min="7191" max="7191" width="0" style="32" hidden="1" customWidth="1"/>
    <col min="7192" max="7192" width="5.7109375" style="32" bestFit="1" customWidth="1"/>
    <col min="7193" max="7193" width="2.140625" style="32" customWidth="1"/>
    <col min="7194" max="7194" width="0" style="32" hidden="1" customWidth="1"/>
    <col min="7195" max="7195" width="5.28515625" style="32" customWidth="1"/>
    <col min="7196" max="7196" width="3" style="32" customWidth="1"/>
    <col min="7197" max="7197" width="0" style="32" hidden="1" customWidth="1"/>
    <col min="7198" max="7198" width="5.42578125" style="32" bestFit="1" customWidth="1"/>
    <col min="7199" max="7199" width="2.28515625" style="32" customWidth="1"/>
    <col min="7200" max="7200" width="0" style="32" hidden="1" customWidth="1"/>
    <col min="7201" max="7201" width="4.7109375" style="32" bestFit="1" customWidth="1"/>
    <col min="7202" max="7202" width="3.140625" style="32" bestFit="1" customWidth="1"/>
    <col min="7203" max="7203" width="0" style="32" hidden="1" customWidth="1"/>
    <col min="7204" max="7204" width="4.7109375" style="32" bestFit="1" customWidth="1"/>
    <col min="7205" max="7205" width="2.7109375" style="32" customWidth="1"/>
    <col min="7206" max="7206" width="0" style="32" hidden="1" customWidth="1"/>
    <col min="7207" max="7207" width="3.42578125" style="32" customWidth="1"/>
    <col min="7208" max="7208" width="4.28515625" style="32" bestFit="1" customWidth="1"/>
    <col min="7209" max="7211" width="0" style="32" hidden="1" customWidth="1"/>
    <col min="7212" max="7212" width="6.140625" style="32" bestFit="1" customWidth="1"/>
    <col min="7213" max="7213" width="2.85546875" style="32" bestFit="1" customWidth="1"/>
    <col min="7214" max="7214" width="0" style="32" hidden="1" customWidth="1"/>
    <col min="7215" max="7215" width="5" style="32" bestFit="1" customWidth="1"/>
    <col min="7216" max="7216" width="3" style="32" bestFit="1" customWidth="1"/>
    <col min="7217" max="7217" width="0" style="32" hidden="1" customWidth="1"/>
    <col min="7218" max="7218" width="4.42578125" style="32" bestFit="1" customWidth="1"/>
    <col min="7219" max="7219" width="3.140625" style="32" bestFit="1" customWidth="1"/>
    <col min="7220" max="7220" width="0" style="32" hidden="1" customWidth="1"/>
    <col min="7221" max="7221" width="4.42578125" style="32" bestFit="1" customWidth="1"/>
    <col min="7222" max="7222" width="2.28515625" style="32" customWidth="1"/>
    <col min="7223" max="7223" width="0" style="32" hidden="1" customWidth="1"/>
    <col min="7224" max="7224" width="4.42578125" style="32" bestFit="1" customWidth="1"/>
    <col min="7225" max="7225" width="5.7109375" style="32" customWidth="1"/>
    <col min="7226" max="7226" width="5.140625" style="32" customWidth="1"/>
    <col min="7227" max="7227" width="0" style="32" hidden="1" customWidth="1"/>
    <col min="7228" max="7228" width="6.28515625" style="32" customWidth="1"/>
    <col min="7229" max="7363" width="9.42578125" style="32" customWidth="1"/>
    <col min="7364" max="7364" width="3.7109375" style="32" bestFit="1" customWidth="1"/>
    <col min="7365" max="7365" width="21" style="32" bestFit="1" customWidth="1"/>
    <col min="7366" max="7366" width="5" style="32" bestFit="1" customWidth="1"/>
    <col min="7367" max="7367" width="5.5703125" style="32" bestFit="1" customWidth="1"/>
    <col min="7368" max="7368" width="5" style="32" bestFit="1" customWidth="1"/>
    <col min="7369" max="7369" width="5.85546875" style="32" bestFit="1" customWidth="1"/>
    <col min="7370" max="7370" width="5.42578125" style="32" bestFit="1" customWidth="1"/>
    <col min="7371" max="7377" width="3.140625" style="32" bestFit="1" customWidth="1"/>
    <col min="7378" max="7379" width="5.5703125" style="32" bestFit="1" customWidth="1"/>
    <col min="7380" max="7381" width="3.140625" style="32" bestFit="1" customWidth="1"/>
    <col min="7382" max="7382" width="5.42578125" style="32" bestFit="1" customWidth="1"/>
    <col min="7383" max="7390" width="3.140625" style="32" bestFit="1" customWidth="1"/>
    <col min="7391" max="7391" width="4.5703125" style="32" bestFit="1" customWidth="1"/>
    <col min="7392" max="7393" width="5.5703125" style="32" bestFit="1" customWidth="1"/>
    <col min="7394" max="7394" width="3.7109375" style="32" bestFit="1" customWidth="1"/>
    <col min="7395" max="7397" width="3.140625" style="32" bestFit="1" customWidth="1"/>
    <col min="7398" max="7398" width="5.5703125" style="32" bestFit="1" customWidth="1"/>
    <col min="7399" max="7399" width="3.7109375" style="32" bestFit="1" customWidth="1"/>
    <col min="7400" max="7400" width="4.5703125" style="32" bestFit="1" customWidth="1"/>
    <col min="7401" max="7401" width="3.140625" style="32" bestFit="1" customWidth="1"/>
    <col min="7402" max="7404" width="4.5703125" style="32" bestFit="1" customWidth="1"/>
    <col min="7405" max="7405" width="5.5703125" style="32" bestFit="1" customWidth="1"/>
    <col min="7406" max="7406" width="5.42578125" style="32" bestFit="1" customWidth="1"/>
    <col min="7407" max="7407" width="5" style="32" bestFit="1" customWidth="1"/>
    <col min="7408" max="7408" width="4.5703125" style="32" bestFit="1" customWidth="1"/>
    <col min="7409" max="7409" width="3.7109375" style="32" bestFit="1" customWidth="1"/>
    <col min="7410" max="7410" width="5.42578125" style="32" bestFit="1" customWidth="1"/>
    <col min="7411" max="7411" width="4.5703125" style="32" bestFit="1" customWidth="1"/>
    <col min="7412" max="7412" width="5.42578125" style="32" bestFit="1" customWidth="1"/>
    <col min="7413" max="7414" width="4.5703125" style="32" bestFit="1" customWidth="1"/>
    <col min="7415" max="7415" width="3.7109375" style="32" bestFit="1" customWidth="1"/>
    <col min="7416" max="7416" width="4.5703125" style="32" bestFit="1" customWidth="1"/>
    <col min="7417" max="7417" width="3.140625" style="32" bestFit="1" customWidth="1"/>
    <col min="7418" max="7418" width="3.7109375" style="32" bestFit="1" customWidth="1"/>
    <col min="7419" max="7419" width="4.5703125" style="32" bestFit="1" customWidth="1"/>
    <col min="7420" max="7421" width="5.5703125" style="32" bestFit="1" customWidth="1"/>
    <col min="7422" max="7422" width="3.7109375" style="32" bestFit="1" customWidth="1"/>
    <col min="7423" max="7423" width="4.5703125" style="32" bestFit="1" customWidth="1"/>
    <col min="7424" max="7424" width="3.7109375" style="32"/>
    <col min="7425" max="7425" width="3.140625" style="32" bestFit="1" customWidth="1"/>
    <col min="7426" max="7426" width="14" style="32" bestFit="1" customWidth="1"/>
    <col min="7427" max="7427" width="3.140625" style="32" bestFit="1" customWidth="1"/>
    <col min="7428" max="7428" width="0" style="32" hidden="1" customWidth="1"/>
    <col min="7429" max="7429" width="4.7109375" style="32" bestFit="1" customWidth="1"/>
    <col min="7430" max="7430" width="3.140625" style="32" bestFit="1" customWidth="1"/>
    <col min="7431" max="7432" width="0" style="32" hidden="1" customWidth="1"/>
    <col min="7433" max="7433" width="4.7109375" style="32" bestFit="1" customWidth="1"/>
    <col min="7434" max="7434" width="3.28515625" style="32" bestFit="1" customWidth="1"/>
    <col min="7435" max="7435" width="0" style="32" hidden="1" customWidth="1"/>
    <col min="7436" max="7436" width="5.42578125" style="32" bestFit="1" customWidth="1"/>
    <col min="7437" max="7437" width="4" style="32" bestFit="1" customWidth="1"/>
    <col min="7438" max="7438" width="0" style="32" hidden="1" customWidth="1"/>
    <col min="7439" max="7439" width="6.140625" style="32" bestFit="1" customWidth="1"/>
    <col min="7440" max="7440" width="3.140625" style="32" bestFit="1" customWidth="1"/>
    <col min="7441" max="7441" width="0" style="32" hidden="1" customWidth="1"/>
    <col min="7442" max="7442" width="5.42578125" style="32" bestFit="1" customWidth="1"/>
    <col min="7443" max="7443" width="2.5703125" style="32" bestFit="1" customWidth="1"/>
    <col min="7444" max="7444" width="0" style="32" hidden="1" customWidth="1"/>
    <col min="7445" max="7445" width="4.42578125" style="32" bestFit="1" customWidth="1"/>
    <col min="7446" max="7446" width="3.140625" style="32" customWidth="1"/>
    <col min="7447" max="7447" width="0" style="32" hidden="1" customWidth="1"/>
    <col min="7448" max="7448" width="5.7109375" style="32" bestFit="1" customWidth="1"/>
    <col min="7449" max="7449" width="2.140625" style="32" customWidth="1"/>
    <col min="7450" max="7450" width="0" style="32" hidden="1" customWidth="1"/>
    <col min="7451" max="7451" width="5.28515625" style="32" customWidth="1"/>
    <col min="7452" max="7452" width="3" style="32" customWidth="1"/>
    <col min="7453" max="7453" width="0" style="32" hidden="1" customWidth="1"/>
    <col min="7454" max="7454" width="5.42578125" style="32" bestFit="1" customWidth="1"/>
    <col min="7455" max="7455" width="2.28515625" style="32" customWidth="1"/>
    <col min="7456" max="7456" width="0" style="32" hidden="1" customWidth="1"/>
    <col min="7457" max="7457" width="4.7109375" style="32" bestFit="1" customWidth="1"/>
    <col min="7458" max="7458" width="3.140625" style="32" bestFit="1" customWidth="1"/>
    <col min="7459" max="7459" width="0" style="32" hidden="1" customWidth="1"/>
    <col min="7460" max="7460" width="4.7109375" style="32" bestFit="1" customWidth="1"/>
    <col min="7461" max="7461" width="2.7109375" style="32" customWidth="1"/>
    <col min="7462" max="7462" width="0" style="32" hidden="1" customWidth="1"/>
    <col min="7463" max="7463" width="3.42578125" style="32" customWidth="1"/>
    <col min="7464" max="7464" width="4.28515625" style="32" bestFit="1" customWidth="1"/>
    <col min="7465" max="7467" width="0" style="32" hidden="1" customWidth="1"/>
    <col min="7468" max="7468" width="6.140625" style="32" bestFit="1" customWidth="1"/>
    <col min="7469" max="7469" width="2.85546875" style="32" bestFit="1" customWidth="1"/>
    <col min="7470" max="7470" width="0" style="32" hidden="1" customWidth="1"/>
    <col min="7471" max="7471" width="5" style="32" bestFit="1" customWidth="1"/>
    <col min="7472" max="7472" width="3" style="32" bestFit="1" customWidth="1"/>
    <col min="7473" max="7473" width="0" style="32" hidden="1" customWidth="1"/>
    <col min="7474" max="7474" width="4.42578125" style="32" bestFit="1" customWidth="1"/>
    <col min="7475" max="7475" width="3.140625" style="32" bestFit="1" customWidth="1"/>
    <col min="7476" max="7476" width="0" style="32" hidden="1" customWidth="1"/>
    <col min="7477" max="7477" width="4.42578125" style="32" bestFit="1" customWidth="1"/>
    <col min="7478" max="7478" width="2.28515625" style="32" customWidth="1"/>
    <col min="7479" max="7479" width="0" style="32" hidden="1" customWidth="1"/>
    <col min="7480" max="7480" width="4.42578125" style="32" bestFit="1" customWidth="1"/>
    <col min="7481" max="7481" width="5.7109375" style="32" customWidth="1"/>
    <col min="7482" max="7482" width="5.140625" style="32" customWidth="1"/>
    <col min="7483" max="7483" width="0" style="32" hidden="1" customWidth="1"/>
    <col min="7484" max="7484" width="6.28515625" style="32" customWidth="1"/>
    <col min="7485" max="7619" width="9.42578125" style="32" customWidth="1"/>
    <col min="7620" max="7620" width="3.7109375" style="32" bestFit="1" customWidth="1"/>
    <col min="7621" max="7621" width="21" style="32" bestFit="1" customWidth="1"/>
    <col min="7622" max="7622" width="5" style="32" bestFit="1" customWidth="1"/>
    <col min="7623" max="7623" width="5.5703125" style="32" bestFit="1" customWidth="1"/>
    <col min="7624" max="7624" width="5" style="32" bestFit="1" customWidth="1"/>
    <col min="7625" max="7625" width="5.85546875" style="32" bestFit="1" customWidth="1"/>
    <col min="7626" max="7626" width="5.42578125" style="32" bestFit="1" customWidth="1"/>
    <col min="7627" max="7633" width="3.140625" style="32" bestFit="1" customWidth="1"/>
    <col min="7634" max="7635" width="5.5703125" style="32" bestFit="1" customWidth="1"/>
    <col min="7636" max="7637" width="3.140625" style="32" bestFit="1" customWidth="1"/>
    <col min="7638" max="7638" width="5.42578125" style="32" bestFit="1" customWidth="1"/>
    <col min="7639" max="7646" width="3.140625" style="32" bestFit="1" customWidth="1"/>
    <col min="7647" max="7647" width="4.5703125" style="32" bestFit="1" customWidth="1"/>
    <col min="7648" max="7649" width="5.5703125" style="32" bestFit="1" customWidth="1"/>
    <col min="7650" max="7650" width="3.7109375" style="32" bestFit="1" customWidth="1"/>
    <col min="7651" max="7653" width="3.140625" style="32" bestFit="1" customWidth="1"/>
    <col min="7654" max="7654" width="5.5703125" style="32" bestFit="1" customWidth="1"/>
    <col min="7655" max="7655" width="3.7109375" style="32" bestFit="1" customWidth="1"/>
    <col min="7656" max="7656" width="4.5703125" style="32" bestFit="1" customWidth="1"/>
    <col min="7657" max="7657" width="3.140625" style="32" bestFit="1" customWidth="1"/>
    <col min="7658" max="7660" width="4.5703125" style="32" bestFit="1" customWidth="1"/>
    <col min="7661" max="7661" width="5.5703125" style="32" bestFit="1" customWidth="1"/>
    <col min="7662" max="7662" width="5.42578125" style="32" bestFit="1" customWidth="1"/>
    <col min="7663" max="7663" width="5" style="32" bestFit="1" customWidth="1"/>
    <col min="7664" max="7664" width="4.5703125" style="32" bestFit="1" customWidth="1"/>
    <col min="7665" max="7665" width="3.7109375" style="32" bestFit="1" customWidth="1"/>
    <col min="7666" max="7666" width="5.42578125" style="32" bestFit="1" customWidth="1"/>
    <col min="7667" max="7667" width="4.5703125" style="32" bestFit="1" customWidth="1"/>
    <col min="7668" max="7668" width="5.42578125" style="32" bestFit="1" customWidth="1"/>
    <col min="7669" max="7670" width="4.5703125" style="32" bestFit="1" customWidth="1"/>
    <col min="7671" max="7671" width="3.7109375" style="32" bestFit="1" customWidth="1"/>
    <col min="7672" max="7672" width="4.5703125" style="32" bestFit="1" customWidth="1"/>
    <col min="7673" max="7673" width="3.140625" style="32" bestFit="1" customWidth="1"/>
    <col min="7674" max="7674" width="3.7109375" style="32" bestFit="1" customWidth="1"/>
    <col min="7675" max="7675" width="4.5703125" style="32" bestFit="1" customWidth="1"/>
    <col min="7676" max="7677" width="5.5703125" style="32" bestFit="1" customWidth="1"/>
    <col min="7678" max="7678" width="3.7109375" style="32" bestFit="1" customWidth="1"/>
    <col min="7679" max="7679" width="4.5703125" style="32" bestFit="1" customWidth="1"/>
    <col min="7680" max="7680" width="3.7109375" style="32"/>
    <col min="7681" max="7681" width="3.140625" style="32" bestFit="1" customWidth="1"/>
    <col min="7682" max="7682" width="14" style="32" bestFit="1" customWidth="1"/>
    <col min="7683" max="7683" width="3.140625" style="32" bestFit="1" customWidth="1"/>
    <col min="7684" max="7684" width="0" style="32" hidden="1" customWidth="1"/>
    <col min="7685" max="7685" width="4.7109375" style="32" bestFit="1" customWidth="1"/>
    <col min="7686" max="7686" width="3.140625" style="32" bestFit="1" customWidth="1"/>
    <col min="7687" max="7688" width="0" style="32" hidden="1" customWidth="1"/>
    <col min="7689" max="7689" width="4.7109375" style="32" bestFit="1" customWidth="1"/>
    <col min="7690" max="7690" width="3.28515625" style="32" bestFit="1" customWidth="1"/>
    <col min="7691" max="7691" width="0" style="32" hidden="1" customWidth="1"/>
    <col min="7692" max="7692" width="5.42578125" style="32" bestFit="1" customWidth="1"/>
    <col min="7693" max="7693" width="4" style="32" bestFit="1" customWidth="1"/>
    <col min="7694" max="7694" width="0" style="32" hidden="1" customWidth="1"/>
    <col min="7695" max="7695" width="6.140625" style="32" bestFit="1" customWidth="1"/>
    <col min="7696" max="7696" width="3.140625" style="32" bestFit="1" customWidth="1"/>
    <col min="7697" max="7697" width="0" style="32" hidden="1" customWidth="1"/>
    <col min="7698" max="7698" width="5.42578125" style="32" bestFit="1" customWidth="1"/>
    <col min="7699" max="7699" width="2.5703125" style="32" bestFit="1" customWidth="1"/>
    <col min="7700" max="7700" width="0" style="32" hidden="1" customWidth="1"/>
    <col min="7701" max="7701" width="4.42578125" style="32" bestFit="1" customWidth="1"/>
    <col min="7702" max="7702" width="3.140625" style="32" customWidth="1"/>
    <col min="7703" max="7703" width="0" style="32" hidden="1" customWidth="1"/>
    <col min="7704" max="7704" width="5.7109375" style="32" bestFit="1" customWidth="1"/>
    <col min="7705" max="7705" width="2.140625" style="32" customWidth="1"/>
    <col min="7706" max="7706" width="0" style="32" hidden="1" customWidth="1"/>
    <col min="7707" max="7707" width="5.28515625" style="32" customWidth="1"/>
    <col min="7708" max="7708" width="3" style="32" customWidth="1"/>
    <col min="7709" max="7709" width="0" style="32" hidden="1" customWidth="1"/>
    <col min="7710" max="7710" width="5.42578125" style="32" bestFit="1" customWidth="1"/>
    <col min="7711" max="7711" width="2.28515625" style="32" customWidth="1"/>
    <col min="7712" max="7712" width="0" style="32" hidden="1" customWidth="1"/>
    <col min="7713" max="7713" width="4.7109375" style="32" bestFit="1" customWidth="1"/>
    <col min="7714" max="7714" width="3.140625" style="32" bestFit="1" customWidth="1"/>
    <col min="7715" max="7715" width="0" style="32" hidden="1" customWidth="1"/>
    <col min="7716" max="7716" width="4.7109375" style="32" bestFit="1" customWidth="1"/>
    <col min="7717" max="7717" width="2.7109375" style="32" customWidth="1"/>
    <col min="7718" max="7718" width="0" style="32" hidden="1" customWidth="1"/>
    <col min="7719" max="7719" width="3.42578125" style="32" customWidth="1"/>
    <col min="7720" max="7720" width="4.28515625" style="32" bestFit="1" customWidth="1"/>
    <col min="7721" max="7723" width="0" style="32" hidden="1" customWidth="1"/>
    <col min="7724" max="7724" width="6.140625" style="32" bestFit="1" customWidth="1"/>
    <col min="7725" max="7725" width="2.85546875" style="32" bestFit="1" customWidth="1"/>
    <col min="7726" max="7726" width="0" style="32" hidden="1" customWidth="1"/>
    <col min="7727" max="7727" width="5" style="32" bestFit="1" customWidth="1"/>
    <col min="7728" max="7728" width="3" style="32" bestFit="1" customWidth="1"/>
    <col min="7729" max="7729" width="0" style="32" hidden="1" customWidth="1"/>
    <col min="7730" max="7730" width="4.42578125" style="32" bestFit="1" customWidth="1"/>
    <col min="7731" max="7731" width="3.140625" style="32" bestFit="1" customWidth="1"/>
    <col min="7732" max="7732" width="0" style="32" hidden="1" customWidth="1"/>
    <col min="7733" max="7733" width="4.42578125" style="32" bestFit="1" customWidth="1"/>
    <col min="7734" max="7734" width="2.28515625" style="32" customWidth="1"/>
    <col min="7735" max="7735" width="0" style="32" hidden="1" customWidth="1"/>
    <col min="7736" max="7736" width="4.42578125" style="32" bestFit="1" customWidth="1"/>
    <col min="7737" max="7737" width="5.7109375" style="32" customWidth="1"/>
    <col min="7738" max="7738" width="5.140625" style="32" customWidth="1"/>
    <col min="7739" max="7739" width="0" style="32" hidden="1" customWidth="1"/>
    <col min="7740" max="7740" width="6.28515625" style="32" customWidth="1"/>
    <col min="7741" max="7875" width="9.42578125" style="32" customWidth="1"/>
    <col min="7876" max="7876" width="3.7109375" style="32" bestFit="1" customWidth="1"/>
    <col min="7877" max="7877" width="21" style="32" bestFit="1" customWidth="1"/>
    <col min="7878" max="7878" width="5" style="32" bestFit="1" customWidth="1"/>
    <col min="7879" max="7879" width="5.5703125" style="32" bestFit="1" customWidth="1"/>
    <col min="7880" max="7880" width="5" style="32" bestFit="1" customWidth="1"/>
    <col min="7881" max="7881" width="5.85546875" style="32" bestFit="1" customWidth="1"/>
    <col min="7882" max="7882" width="5.42578125" style="32" bestFit="1" customWidth="1"/>
    <col min="7883" max="7889" width="3.140625" style="32" bestFit="1" customWidth="1"/>
    <col min="7890" max="7891" width="5.5703125" style="32" bestFit="1" customWidth="1"/>
    <col min="7892" max="7893" width="3.140625" style="32" bestFit="1" customWidth="1"/>
    <col min="7894" max="7894" width="5.42578125" style="32" bestFit="1" customWidth="1"/>
    <col min="7895" max="7902" width="3.140625" style="32" bestFit="1" customWidth="1"/>
    <col min="7903" max="7903" width="4.5703125" style="32" bestFit="1" customWidth="1"/>
    <col min="7904" max="7905" width="5.5703125" style="32" bestFit="1" customWidth="1"/>
    <col min="7906" max="7906" width="3.7109375" style="32" bestFit="1" customWidth="1"/>
    <col min="7907" max="7909" width="3.140625" style="32" bestFit="1" customWidth="1"/>
    <col min="7910" max="7910" width="5.5703125" style="32" bestFit="1" customWidth="1"/>
    <col min="7911" max="7911" width="3.7109375" style="32" bestFit="1" customWidth="1"/>
    <col min="7912" max="7912" width="4.5703125" style="32" bestFit="1" customWidth="1"/>
    <col min="7913" max="7913" width="3.140625" style="32" bestFit="1" customWidth="1"/>
    <col min="7914" max="7916" width="4.5703125" style="32" bestFit="1" customWidth="1"/>
    <col min="7917" max="7917" width="5.5703125" style="32" bestFit="1" customWidth="1"/>
    <col min="7918" max="7918" width="5.42578125" style="32" bestFit="1" customWidth="1"/>
    <col min="7919" max="7919" width="5" style="32" bestFit="1" customWidth="1"/>
    <col min="7920" max="7920" width="4.5703125" style="32" bestFit="1" customWidth="1"/>
    <col min="7921" max="7921" width="3.7109375" style="32" bestFit="1" customWidth="1"/>
    <col min="7922" max="7922" width="5.42578125" style="32" bestFit="1" customWidth="1"/>
    <col min="7923" max="7923" width="4.5703125" style="32" bestFit="1" customWidth="1"/>
    <col min="7924" max="7924" width="5.42578125" style="32" bestFit="1" customWidth="1"/>
    <col min="7925" max="7926" width="4.5703125" style="32" bestFit="1" customWidth="1"/>
    <col min="7927" max="7927" width="3.7109375" style="32" bestFit="1" customWidth="1"/>
    <col min="7928" max="7928" width="4.5703125" style="32" bestFit="1" customWidth="1"/>
    <col min="7929" max="7929" width="3.140625" style="32" bestFit="1" customWidth="1"/>
    <col min="7930" max="7930" width="3.7109375" style="32" bestFit="1" customWidth="1"/>
    <col min="7931" max="7931" width="4.5703125" style="32" bestFit="1" customWidth="1"/>
    <col min="7932" max="7933" width="5.5703125" style="32" bestFit="1" customWidth="1"/>
    <col min="7934" max="7934" width="3.7109375" style="32" bestFit="1" customWidth="1"/>
    <col min="7935" max="7935" width="4.5703125" style="32" bestFit="1" customWidth="1"/>
    <col min="7936" max="7936" width="3.7109375" style="32"/>
    <col min="7937" max="7937" width="3.140625" style="32" bestFit="1" customWidth="1"/>
    <col min="7938" max="7938" width="14" style="32" bestFit="1" customWidth="1"/>
    <col min="7939" max="7939" width="3.140625" style="32" bestFit="1" customWidth="1"/>
    <col min="7940" max="7940" width="0" style="32" hidden="1" customWidth="1"/>
    <col min="7941" max="7941" width="4.7109375" style="32" bestFit="1" customWidth="1"/>
    <col min="7942" max="7942" width="3.140625" style="32" bestFit="1" customWidth="1"/>
    <col min="7943" max="7944" width="0" style="32" hidden="1" customWidth="1"/>
    <col min="7945" max="7945" width="4.7109375" style="32" bestFit="1" customWidth="1"/>
    <col min="7946" max="7946" width="3.28515625" style="32" bestFit="1" customWidth="1"/>
    <col min="7947" max="7947" width="0" style="32" hidden="1" customWidth="1"/>
    <col min="7948" max="7948" width="5.42578125" style="32" bestFit="1" customWidth="1"/>
    <col min="7949" max="7949" width="4" style="32" bestFit="1" customWidth="1"/>
    <col min="7950" max="7950" width="0" style="32" hidden="1" customWidth="1"/>
    <col min="7951" max="7951" width="6.140625" style="32" bestFit="1" customWidth="1"/>
    <col min="7952" max="7952" width="3.140625" style="32" bestFit="1" customWidth="1"/>
    <col min="7953" max="7953" width="0" style="32" hidden="1" customWidth="1"/>
    <col min="7954" max="7954" width="5.42578125" style="32" bestFit="1" customWidth="1"/>
    <col min="7955" max="7955" width="2.5703125" style="32" bestFit="1" customWidth="1"/>
    <col min="7956" max="7956" width="0" style="32" hidden="1" customWidth="1"/>
    <col min="7957" max="7957" width="4.42578125" style="32" bestFit="1" customWidth="1"/>
    <col min="7958" max="7958" width="3.140625" style="32" customWidth="1"/>
    <col min="7959" max="7959" width="0" style="32" hidden="1" customWidth="1"/>
    <col min="7960" max="7960" width="5.7109375" style="32" bestFit="1" customWidth="1"/>
    <col min="7961" max="7961" width="2.140625" style="32" customWidth="1"/>
    <col min="7962" max="7962" width="0" style="32" hidden="1" customWidth="1"/>
    <col min="7963" max="7963" width="5.28515625" style="32" customWidth="1"/>
    <col min="7964" max="7964" width="3" style="32" customWidth="1"/>
    <col min="7965" max="7965" width="0" style="32" hidden="1" customWidth="1"/>
    <col min="7966" max="7966" width="5.42578125" style="32" bestFit="1" customWidth="1"/>
    <col min="7967" max="7967" width="2.28515625" style="32" customWidth="1"/>
    <col min="7968" max="7968" width="0" style="32" hidden="1" customWidth="1"/>
    <col min="7969" max="7969" width="4.7109375" style="32" bestFit="1" customWidth="1"/>
    <col min="7970" max="7970" width="3.140625" style="32" bestFit="1" customWidth="1"/>
    <col min="7971" max="7971" width="0" style="32" hidden="1" customWidth="1"/>
    <col min="7972" max="7972" width="4.7109375" style="32" bestFit="1" customWidth="1"/>
    <col min="7973" max="7973" width="2.7109375" style="32" customWidth="1"/>
    <col min="7974" max="7974" width="0" style="32" hidden="1" customWidth="1"/>
    <col min="7975" max="7975" width="3.42578125" style="32" customWidth="1"/>
    <col min="7976" max="7976" width="4.28515625" style="32" bestFit="1" customWidth="1"/>
    <col min="7977" max="7979" width="0" style="32" hidden="1" customWidth="1"/>
    <col min="7980" max="7980" width="6.140625" style="32" bestFit="1" customWidth="1"/>
    <col min="7981" max="7981" width="2.85546875" style="32" bestFit="1" customWidth="1"/>
    <col min="7982" max="7982" width="0" style="32" hidden="1" customWidth="1"/>
    <col min="7983" max="7983" width="5" style="32" bestFit="1" customWidth="1"/>
    <col min="7984" max="7984" width="3" style="32" bestFit="1" customWidth="1"/>
    <col min="7985" max="7985" width="0" style="32" hidden="1" customWidth="1"/>
    <col min="7986" max="7986" width="4.42578125" style="32" bestFit="1" customWidth="1"/>
    <col min="7987" max="7987" width="3.140625" style="32" bestFit="1" customWidth="1"/>
    <col min="7988" max="7988" width="0" style="32" hidden="1" customWidth="1"/>
    <col min="7989" max="7989" width="4.42578125" style="32" bestFit="1" customWidth="1"/>
    <col min="7990" max="7990" width="2.28515625" style="32" customWidth="1"/>
    <col min="7991" max="7991" width="0" style="32" hidden="1" customWidth="1"/>
    <col min="7992" max="7992" width="4.42578125" style="32" bestFit="1" customWidth="1"/>
    <col min="7993" max="7993" width="5.7109375" style="32" customWidth="1"/>
    <col min="7994" max="7994" width="5.140625" style="32" customWidth="1"/>
    <col min="7995" max="7995" width="0" style="32" hidden="1" customWidth="1"/>
    <col min="7996" max="7996" width="6.28515625" style="32" customWidth="1"/>
    <col min="7997" max="8131" width="9.42578125" style="32" customWidth="1"/>
    <col min="8132" max="8132" width="3.7109375" style="32" bestFit="1" customWidth="1"/>
    <col min="8133" max="8133" width="21" style="32" bestFit="1" customWidth="1"/>
    <col min="8134" max="8134" width="5" style="32" bestFit="1" customWidth="1"/>
    <col min="8135" max="8135" width="5.5703125" style="32" bestFit="1" customWidth="1"/>
    <col min="8136" max="8136" width="5" style="32" bestFit="1" customWidth="1"/>
    <col min="8137" max="8137" width="5.85546875" style="32" bestFit="1" customWidth="1"/>
    <col min="8138" max="8138" width="5.42578125" style="32" bestFit="1" customWidth="1"/>
    <col min="8139" max="8145" width="3.140625" style="32" bestFit="1" customWidth="1"/>
    <col min="8146" max="8147" width="5.5703125" style="32" bestFit="1" customWidth="1"/>
    <col min="8148" max="8149" width="3.140625" style="32" bestFit="1" customWidth="1"/>
    <col min="8150" max="8150" width="5.42578125" style="32" bestFit="1" customWidth="1"/>
    <col min="8151" max="8158" width="3.140625" style="32" bestFit="1" customWidth="1"/>
    <col min="8159" max="8159" width="4.5703125" style="32" bestFit="1" customWidth="1"/>
    <col min="8160" max="8161" width="5.5703125" style="32" bestFit="1" customWidth="1"/>
    <col min="8162" max="8162" width="3.7109375" style="32" bestFit="1" customWidth="1"/>
    <col min="8163" max="8165" width="3.140625" style="32" bestFit="1" customWidth="1"/>
    <col min="8166" max="8166" width="5.5703125" style="32" bestFit="1" customWidth="1"/>
    <col min="8167" max="8167" width="3.7109375" style="32" bestFit="1" customWidth="1"/>
    <col min="8168" max="8168" width="4.5703125" style="32" bestFit="1" customWidth="1"/>
    <col min="8169" max="8169" width="3.140625" style="32" bestFit="1" customWidth="1"/>
    <col min="8170" max="8172" width="4.5703125" style="32" bestFit="1" customWidth="1"/>
    <col min="8173" max="8173" width="5.5703125" style="32" bestFit="1" customWidth="1"/>
    <col min="8174" max="8174" width="5.42578125" style="32" bestFit="1" customWidth="1"/>
    <col min="8175" max="8175" width="5" style="32" bestFit="1" customWidth="1"/>
    <col min="8176" max="8176" width="4.5703125" style="32" bestFit="1" customWidth="1"/>
    <col min="8177" max="8177" width="3.7109375" style="32" bestFit="1" customWidth="1"/>
    <col min="8178" max="8178" width="5.42578125" style="32" bestFit="1" customWidth="1"/>
    <col min="8179" max="8179" width="4.5703125" style="32" bestFit="1" customWidth="1"/>
    <col min="8180" max="8180" width="5.42578125" style="32" bestFit="1" customWidth="1"/>
    <col min="8181" max="8182" width="4.5703125" style="32" bestFit="1" customWidth="1"/>
    <col min="8183" max="8183" width="3.7109375" style="32" bestFit="1" customWidth="1"/>
    <col min="8184" max="8184" width="4.5703125" style="32" bestFit="1" customWidth="1"/>
    <col min="8185" max="8185" width="3.140625" style="32" bestFit="1" customWidth="1"/>
    <col min="8186" max="8186" width="3.7109375" style="32" bestFit="1" customWidth="1"/>
    <col min="8187" max="8187" width="4.5703125" style="32" bestFit="1" customWidth="1"/>
    <col min="8188" max="8189" width="5.5703125" style="32" bestFit="1" customWidth="1"/>
    <col min="8190" max="8190" width="3.7109375" style="32" bestFit="1" customWidth="1"/>
    <col min="8191" max="8191" width="4.5703125" style="32" bestFit="1" customWidth="1"/>
    <col min="8192" max="8192" width="3.7109375" style="32"/>
    <col min="8193" max="8193" width="3.140625" style="32" bestFit="1" customWidth="1"/>
    <col min="8194" max="8194" width="14" style="32" bestFit="1" customWidth="1"/>
    <col min="8195" max="8195" width="3.140625" style="32" bestFit="1" customWidth="1"/>
    <col min="8196" max="8196" width="0" style="32" hidden="1" customWidth="1"/>
    <col min="8197" max="8197" width="4.7109375" style="32" bestFit="1" customWidth="1"/>
    <col min="8198" max="8198" width="3.140625" style="32" bestFit="1" customWidth="1"/>
    <col min="8199" max="8200" width="0" style="32" hidden="1" customWidth="1"/>
    <col min="8201" max="8201" width="4.7109375" style="32" bestFit="1" customWidth="1"/>
    <col min="8202" max="8202" width="3.28515625" style="32" bestFit="1" customWidth="1"/>
    <col min="8203" max="8203" width="0" style="32" hidden="1" customWidth="1"/>
    <col min="8204" max="8204" width="5.42578125" style="32" bestFit="1" customWidth="1"/>
    <col min="8205" max="8205" width="4" style="32" bestFit="1" customWidth="1"/>
    <col min="8206" max="8206" width="0" style="32" hidden="1" customWidth="1"/>
    <col min="8207" max="8207" width="6.140625" style="32" bestFit="1" customWidth="1"/>
    <col min="8208" max="8208" width="3.140625" style="32" bestFit="1" customWidth="1"/>
    <col min="8209" max="8209" width="0" style="32" hidden="1" customWidth="1"/>
    <col min="8210" max="8210" width="5.42578125" style="32" bestFit="1" customWidth="1"/>
    <col min="8211" max="8211" width="2.5703125" style="32" bestFit="1" customWidth="1"/>
    <col min="8212" max="8212" width="0" style="32" hidden="1" customWidth="1"/>
    <col min="8213" max="8213" width="4.42578125" style="32" bestFit="1" customWidth="1"/>
    <col min="8214" max="8214" width="3.140625" style="32" customWidth="1"/>
    <col min="8215" max="8215" width="0" style="32" hidden="1" customWidth="1"/>
    <col min="8216" max="8216" width="5.7109375" style="32" bestFit="1" customWidth="1"/>
    <col min="8217" max="8217" width="2.140625" style="32" customWidth="1"/>
    <col min="8218" max="8218" width="0" style="32" hidden="1" customWidth="1"/>
    <col min="8219" max="8219" width="5.28515625" style="32" customWidth="1"/>
    <col min="8220" max="8220" width="3" style="32" customWidth="1"/>
    <col min="8221" max="8221" width="0" style="32" hidden="1" customWidth="1"/>
    <col min="8222" max="8222" width="5.42578125" style="32" bestFit="1" customWidth="1"/>
    <col min="8223" max="8223" width="2.28515625" style="32" customWidth="1"/>
    <col min="8224" max="8224" width="0" style="32" hidden="1" customWidth="1"/>
    <col min="8225" max="8225" width="4.7109375" style="32" bestFit="1" customWidth="1"/>
    <col min="8226" max="8226" width="3.140625" style="32" bestFit="1" customWidth="1"/>
    <col min="8227" max="8227" width="0" style="32" hidden="1" customWidth="1"/>
    <col min="8228" max="8228" width="4.7109375" style="32" bestFit="1" customWidth="1"/>
    <col min="8229" max="8229" width="2.7109375" style="32" customWidth="1"/>
    <col min="8230" max="8230" width="0" style="32" hidden="1" customWidth="1"/>
    <col min="8231" max="8231" width="3.42578125" style="32" customWidth="1"/>
    <col min="8232" max="8232" width="4.28515625" style="32" bestFit="1" customWidth="1"/>
    <col min="8233" max="8235" width="0" style="32" hidden="1" customWidth="1"/>
    <col min="8236" max="8236" width="6.140625" style="32" bestFit="1" customWidth="1"/>
    <col min="8237" max="8237" width="2.85546875" style="32" bestFit="1" customWidth="1"/>
    <col min="8238" max="8238" width="0" style="32" hidden="1" customWidth="1"/>
    <col min="8239" max="8239" width="5" style="32" bestFit="1" customWidth="1"/>
    <col min="8240" max="8240" width="3" style="32" bestFit="1" customWidth="1"/>
    <col min="8241" max="8241" width="0" style="32" hidden="1" customWidth="1"/>
    <col min="8242" max="8242" width="4.42578125" style="32" bestFit="1" customWidth="1"/>
    <col min="8243" max="8243" width="3.140625" style="32" bestFit="1" customWidth="1"/>
    <col min="8244" max="8244" width="0" style="32" hidden="1" customWidth="1"/>
    <col min="8245" max="8245" width="4.42578125" style="32" bestFit="1" customWidth="1"/>
    <col min="8246" max="8246" width="2.28515625" style="32" customWidth="1"/>
    <col min="8247" max="8247" width="0" style="32" hidden="1" customWidth="1"/>
    <col min="8248" max="8248" width="4.42578125" style="32" bestFit="1" customWidth="1"/>
    <col min="8249" max="8249" width="5.7109375" style="32" customWidth="1"/>
    <col min="8250" max="8250" width="5.140625" style="32" customWidth="1"/>
    <col min="8251" max="8251" width="0" style="32" hidden="1" customWidth="1"/>
    <col min="8252" max="8252" width="6.28515625" style="32" customWidth="1"/>
    <col min="8253" max="8387" width="9.42578125" style="32" customWidth="1"/>
    <col min="8388" max="8388" width="3.7109375" style="32" bestFit="1" customWidth="1"/>
    <col min="8389" max="8389" width="21" style="32" bestFit="1" customWidth="1"/>
    <col min="8390" max="8390" width="5" style="32" bestFit="1" customWidth="1"/>
    <col min="8391" max="8391" width="5.5703125" style="32" bestFit="1" customWidth="1"/>
    <col min="8392" max="8392" width="5" style="32" bestFit="1" customWidth="1"/>
    <col min="8393" max="8393" width="5.85546875" style="32" bestFit="1" customWidth="1"/>
    <col min="8394" max="8394" width="5.42578125" style="32" bestFit="1" customWidth="1"/>
    <col min="8395" max="8401" width="3.140625" style="32" bestFit="1" customWidth="1"/>
    <col min="8402" max="8403" width="5.5703125" style="32" bestFit="1" customWidth="1"/>
    <col min="8404" max="8405" width="3.140625" style="32" bestFit="1" customWidth="1"/>
    <col min="8406" max="8406" width="5.42578125" style="32" bestFit="1" customWidth="1"/>
    <col min="8407" max="8414" width="3.140625" style="32" bestFit="1" customWidth="1"/>
    <col min="8415" max="8415" width="4.5703125" style="32" bestFit="1" customWidth="1"/>
    <col min="8416" max="8417" width="5.5703125" style="32" bestFit="1" customWidth="1"/>
    <col min="8418" max="8418" width="3.7109375" style="32" bestFit="1" customWidth="1"/>
    <col min="8419" max="8421" width="3.140625" style="32" bestFit="1" customWidth="1"/>
    <col min="8422" max="8422" width="5.5703125" style="32" bestFit="1" customWidth="1"/>
    <col min="8423" max="8423" width="3.7109375" style="32" bestFit="1" customWidth="1"/>
    <col min="8424" max="8424" width="4.5703125" style="32" bestFit="1" customWidth="1"/>
    <col min="8425" max="8425" width="3.140625" style="32" bestFit="1" customWidth="1"/>
    <col min="8426" max="8428" width="4.5703125" style="32" bestFit="1" customWidth="1"/>
    <col min="8429" max="8429" width="5.5703125" style="32" bestFit="1" customWidth="1"/>
    <col min="8430" max="8430" width="5.42578125" style="32" bestFit="1" customWidth="1"/>
    <col min="8431" max="8431" width="5" style="32" bestFit="1" customWidth="1"/>
    <col min="8432" max="8432" width="4.5703125" style="32" bestFit="1" customWidth="1"/>
    <col min="8433" max="8433" width="3.7109375" style="32" bestFit="1" customWidth="1"/>
    <col min="8434" max="8434" width="5.42578125" style="32" bestFit="1" customWidth="1"/>
    <col min="8435" max="8435" width="4.5703125" style="32" bestFit="1" customWidth="1"/>
    <col min="8436" max="8436" width="5.42578125" style="32" bestFit="1" customWidth="1"/>
    <col min="8437" max="8438" width="4.5703125" style="32" bestFit="1" customWidth="1"/>
    <col min="8439" max="8439" width="3.7109375" style="32" bestFit="1" customWidth="1"/>
    <col min="8440" max="8440" width="4.5703125" style="32" bestFit="1" customWidth="1"/>
    <col min="8441" max="8441" width="3.140625" style="32" bestFit="1" customWidth="1"/>
    <col min="8442" max="8442" width="3.7109375" style="32" bestFit="1" customWidth="1"/>
    <col min="8443" max="8443" width="4.5703125" style="32" bestFit="1" customWidth="1"/>
    <col min="8444" max="8445" width="5.5703125" style="32" bestFit="1" customWidth="1"/>
    <col min="8446" max="8446" width="3.7109375" style="32" bestFit="1" customWidth="1"/>
    <col min="8447" max="8447" width="4.5703125" style="32" bestFit="1" customWidth="1"/>
    <col min="8448" max="8448" width="3.7109375" style="32"/>
    <col min="8449" max="8449" width="3.140625" style="32" bestFit="1" customWidth="1"/>
    <col min="8450" max="8450" width="14" style="32" bestFit="1" customWidth="1"/>
    <col min="8451" max="8451" width="3.140625" style="32" bestFit="1" customWidth="1"/>
    <col min="8452" max="8452" width="0" style="32" hidden="1" customWidth="1"/>
    <col min="8453" max="8453" width="4.7109375" style="32" bestFit="1" customWidth="1"/>
    <col min="8454" max="8454" width="3.140625" style="32" bestFit="1" customWidth="1"/>
    <col min="8455" max="8456" width="0" style="32" hidden="1" customWidth="1"/>
    <col min="8457" max="8457" width="4.7109375" style="32" bestFit="1" customWidth="1"/>
    <col min="8458" max="8458" width="3.28515625" style="32" bestFit="1" customWidth="1"/>
    <col min="8459" max="8459" width="0" style="32" hidden="1" customWidth="1"/>
    <col min="8460" max="8460" width="5.42578125" style="32" bestFit="1" customWidth="1"/>
    <col min="8461" max="8461" width="4" style="32" bestFit="1" customWidth="1"/>
    <col min="8462" max="8462" width="0" style="32" hidden="1" customWidth="1"/>
    <col min="8463" max="8463" width="6.140625" style="32" bestFit="1" customWidth="1"/>
    <col min="8464" max="8464" width="3.140625" style="32" bestFit="1" customWidth="1"/>
    <col min="8465" max="8465" width="0" style="32" hidden="1" customWidth="1"/>
    <col min="8466" max="8466" width="5.42578125" style="32" bestFit="1" customWidth="1"/>
    <col min="8467" max="8467" width="2.5703125" style="32" bestFit="1" customWidth="1"/>
    <col min="8468" max="8468" width="0" style="32" hidden="1" customWidth="1"/>
    <col min="8469" max="8469" width="4.42578125" style="32" bestFit="1" customWidth="1"/>
    <col min="8470" max="8470" width="3.140625" style="32" customWidth="1"/>
    <col min="8471" max="8471" width="0" style="32" hidden="1" customWidth="1"/>
    <col min="8472" max="8472" width="5.7109375" style="32" bestFit="1" customWidth="1"/>
    <col min="8473" max="8473" width="2.140625" style="32" customWidth="1"/>
    <col min="8474" max="8474" width="0" style="32" hidden="1" customWidth="1"/>
    <col min="8475" max="8475" width="5.28515625" style="32" customWidth="1"/>
    <col min="8476" max="8476" width="3" style="32" customWidth="1"/>
    <col min="8477" max="8477" width="0" style="32" hidden="1" customWidth="1"/>
    <col min="8478" max="8478" width="5.42578125" style="32" bestFit="1" customWidth="1"/>
    <col min="8479" max="8479" width="2.28515625" style="32" customWidth="1"/>
    <col min="8480" max="8480" width="0" style="32" hidden="1" customWidth="1"/>
    <col min="8481" max="8481" width="4.7109375" style="32" bestFit="1" customWidth="1"/>
    <col min="8482" max="8482" width="3.140625" style="32" bestFit="1" customWidth="1"/>
    <col min="8483" max="8483" width="0" style="32" hidden="1" customWidth="1"/>
    <col min="8484" max="8484" width="4.7109375" style="32" bestFit="1" customWidth="1"/>
    <col min="8485" max="8485" width="2.7109375" style="32" customWidth="1"/>
    <col min="8486" max="8486" width="0" style="32" hidden="1" customWidth="1"/>
    <col min="8487" max="8487" width="3.42578125" style="32" customWidth="1"/>
    <col min="8488" max="8488" width="4.28515625" style="32" bestFit="1" customWidth="1"/>
    <col min="8489" max="8491" width="0" style="32" hidden="1" customWidth="1"/>
    <col min="8492" max="8492" width="6.140625" style="32" bestFit="1" customWidth="1"/>
    <col min="8493" max="8493" width="2.85546875" style="32" bestFit="1" customWidth="1"/>
    <col min="8494" max="8494" width="0" style="32" hidden="1" customWidth="1"/>
    <col min="8495" max="8495" width="5" style="32" bestFit="1" customWidth="1"/>
    <col min="8496" max="8496" width="3" style="32" bestFit="1" customWidth="1"/>
    <col min="8497" max="8497" width="0" style="32" hidden="1" customWidth="1"/>
    <col min="8498" max="8498" width="4.42578125" style="32" bestFit="1" customWidth="1"/>
    <col min="8499" max="8499" width="3.140625" style="32" bestFit="1" customWidth="1"/>
    <col min="8500" max="8500" width="0" style="32" hidden="1" customWidth="1"/>
    <col min="8501" max="8501" width="4.42578125" style="32" bestFit="1" customWidth="1"/>
    <col min="8502" max="8502" width="2.28515625" style="32" customWidth="1"/>
    <col min="8503" max="8503" width="0" style="32" hidden="1" customWidth="1"/>
    <col min="8504" max="8504" width="4.42578125" style="32" bestFit="1" customWidth="1"/>
    <col min="8505" max="8505" width="5.7109375" style="32" customWidth="1"/>
    <col min="8506" max="8506" width="5.140625" style="32" customWidth="1"/>
    <col min="8507" max="8507" width="0" style="32" hidden="1" customWidth="1"/>
    <col min="8508" max="8508" width="6.28515625" style="32" customWidth="1"/>
    <col min="8509" max="8643" width="9.42578125" style="32" customWidth="1"/>
    <col min="8644" max="8644" width="3.7109375" style="32" bestFit="1" customWidth="1"/>
    <col min="8645" max="8645" width="21" style="32" bestFit="1" customWidth="1"/>
    <col min="8646" max="8646" width="5" style="32" bestFit="1" customWidth="1"/>
    <col min="8647" max="8647" width="5.5703125" style="32" bestFit="1" customWidth="1"/>
    <col min="8648" max="8648" width="5" style="32" bestFit="1" customWidth="1"/>
    <col min="8649" max="8649" width="5.85546875" style="32" bestFit="1" customWidth="1"/>
    <col min="8650" max="8650" width="5.42578125" style="32" bestFit="1" customWidth="1"/>
    <col min="8651" max="8657" width="3.140625" style="32" bestFit="1" customWidth="1"/>
    <col min="8658" max="8659" width="5.5703125" style="32" bestFit="1" customWidth="1"/>
    <col min="8660" max="8661" width="3.140625" style="32" bestFit="1" customWidth="1"/>
    <col min="8662" max="8662" width="5.42578125" style="32" bestFit="1" customWidth="1"/>
    <col min="8663" max="8670" width="3.140625" style="32" bestFit="1" customWidth="1"/>
    <col min="8671" max="8671" width="4.5703125" style="32" bestFit="1" customWidth="1"/>
    <col min="8672" max="8673" width="5.5703125" style="32" bestFit="1" customWidth="1"/>
    <col min="8674" max="8674" width="3.7109375" style="32" bestFit="1" customWidth="1"/>
    <col min="8675" max="8677" width="3.140625" style="32" bestFit="1" customWidth="1"/>
    <col min="8678" max="8678" width="5.5703125" style="32" bestFit="1" customWidth="1"/>
    <col min="8679" max="8679" width="3.7109375" style="32" bestFit="1" customWidth="1"/>
    <col min="8680" max="8680" width="4.5703125" style="32" bestFit="1" customWidth="1"/>
    <col min="8681" max="8681" width="3.140625" style="32" bestFit="1" customWidth="1"/>
    <col min="8682" max="8684" width="4.5703125" style="32" bestFit="1" customWidth="1"/>
    <col min="8685" max="8685" width="5.5703125" style="32" bestFit="1" customWidth="1"/>
    <col min="8686" max="8686" width="5.42578125" style="32" bestFit="1" customWidth="1"/>
    <col min="8687" max="8687" width="5" style="32" bestFit="1" customWidth="1"/>
    <col min="8688" max="8688" width="4.5703125" style="32" bestFit="1" customWidth="1"/>
    <col min="8689" max="8689" width="3.7109375" style="32" bestFit="1" customWidth="1"/>
    <col min="8690" max="8690" width="5.42578125" style="32" bestFit="1" customWidth="1"/>
    <col min="8691" max="8691" width="4.5703125" style="32" bestFit="1" customWidth="1"/>
    <col min="8692" max="8692" width="5.42578125" style="32" bestFit="1" customWidth="1"/>
    <col min="8693" max="8694" width="4.5703125" style="32" bestFit="1" customWidth="1"/>
    <col min="8695" max="8695" width="3.7109375" style="32" bestFit="1" customWidth="1"/>
    <col min="8696" max="8696" width="4.5703125" style="32" bestFit="1" customWidth="1"/>
    <col min="8697" max="8697" width="3.140625" style="32" bestFit="1" customWidth="1"/>
    <col min="8698" max="8698" width="3.7109375" style="32" bestFit="1" customWidth="1"/>
    <col min="8699" max="8699" width="4.5703125" style="32" bestFit="1" customWidth="1"/>
    <col min="8700" max="8701" width="5.5703125" style="32" bestFit="1" customWidth="1"/>
    <col min="8702" max="8702" width="3.7109375" style="32" bestFit="1" customWidth="1"/>
    <col min="8703" max="8703" width="4.5703125" style="32" bestFit="1" customWidth="1"/>
    <col min="8704" max="8704" width="3.7109375" style="32"/>
    <col min="8705" max="8705" width="3.140625" style="32" bestFit="1" customWidth="1"/>
    <col min="8706" max="8706" width="14" style="32" bestFit="1" customWidth="1"/>
    <col min="8707" max="8707" width="3.140625" style="32" bestFit="1" customWidth="1"/>
    <col min="8708" max="8708" width="0" style="32" hidden="1" customWidth="1"/>
    <col min="8709" max="8709" width="4.7109375" style="32" bestFit="1" customWidth="1"/>
    <col min="8710" max="8710" width="3.140625" style="32" bestFit="1" customWidth="1"/>
    <col min="8711" max="8712" width="0" style="32" hidden="1" customWidth="1"/>
    <col min="8713" max="8713" width="4.7109375" style="32" bestFit="1" customWidth="1"/>
    <col min="8714" max="8714" width="3.28515625" style="32" bestFit="1" customWidth="1"/>
    <col min="8715" max="8715" width="0" style="32" hidden="1" customWidth="1"/>
    <col min="8716" max="8716" width="5.42578125" style="32" bestFit="1" customWidth="1"/>
    <col min="8717" max="8717" width="4" style="32" bestFit="1" customWidth="1"/>
    <col min="8718" max="8718" width="0" style="32" hidden="1" customWidth="1"/>
    <col min="8719" max="8719" width="6.140625" style="32" bestFit="1" customWidth="1"/>
    <col min="8720" max="8720" width="3.140625" style="32" bestFit="1" customWidth="1"/>
    <col min="8721" max="8721" width="0" style="32" hidden="1" customWidth="1"/>
    <col min="8722" max="8722" width="5.42578125" style="32" bestFit="1" customWidth="1"/>
    <col min="8723" max="8723" width="2.5703125" style="32" bestFit="1" customWidth="1"/>
    <col min="8724" max="8724" width="0" style="32" hidden="1" customWidth="1"/>
    <col min="8725" max="8725" width="4.42578125" style="32" bestFit="1" customWidth="1"/>
    <col min="8726" max="8726" width="3.140625" style="32" customWidth="1"/>
    <col min="8727" max="8727" width="0" style="32" hidden="1" customWidth="1"/>
    <col min="8728" max="8728" width="5.7109375" style="32" bestFit="1" customWidth="1"/>
    <col min="8729" max="8729" width="2.140625" style="32" customWidth="1"/>
    <col min="8730" max="8730" width="0" style="32" hidden="1" customWidth="1"/>
    <col min="8731" max="8731" width="5.28515625" style="32" customWidth="1"/>
    <col min="8732" max="8732" width="3" style="32" customWidth="1"/>
    <col min="8733" max="8733" width="0" style="32" hidden="1" customWidth="1"/>
    <col min="8734" max="8734" width="5.42578125" style="32" bestFit="1" customWidth="1"/>
    <col min="8735" max="8735" width="2.28515625" style="32" customWidth="1"/>
    <col min="8736" max="8736" width="0" style="32" hidden="1" customWidth="1"/>
    <col min="8737" max="8737" width="4.7109375" style="32" bestFit="1" customWidth="1"/>
    <col min="8738" max="8738" width="3.140625" style="32" bestFit="1" customWidth="1"/>
    <col min="8739" max="8739" width="0" style="32" hidden="1" customWidth="1"/>
    <col min="8740" max="8740" width="4.7109375" style="32" bestFit="1" customWidth="1"/>
    <col min="8741" max="8741" width="2.7109375" style="32" customWidth="1"/>
    <col min="8742" max="8742" width="0" style="32" hidden="1" customWidth="1"/>
    <col min="8743" max="8743" width="3.42578125" style="32" customWidth="1"/>
    <col min="8744" max="8744" width="4.28515625" style="32" bestFit="1" customWidth="1"/>
    <col min="8745" max="8747" width="0" style="32" hidden="1" customWidth="1"/>
    <col min="8748" max="8748" width="6.140625" style="32" bestFit="1" customWidth="1"/>
    <col min="8749" max="8749" width="2.85546875" style="32" bestFit="1" customWidth="1"/>
    <col min="8750" max="8750" width="0" style="32" hidden="1" customWidth="1"/>
    <col min="8751" max="8751" width="5" style="32" bestFit="1" customWidth="1"/>
    <col min="8752" max="8752" width="3" style="32" bestFit="1" customWidth="1"/>
    <col min="8753" max="8753" width="0" style="32" hidden="1" customWidth="1"/>
    <col min="8754" max="8754" width="4.42578125" style="32" bestFit="1" customWidth="1"/>
    <col min="8755" max="8755" width="3.140625" style="32" bestFit="1" customWidth="1"/>
    <col min="8756" max="8756" width="0" style="32" hidden="1" customWidth="1"/>
    <col min="8757" max="8757" width="4.42578125" style="32" bestFit="1" customWidth="1"/>
    <col min="8758" max="8758" width="2.28515625" style="32" customWidth="1"/>
    <col min="8759" max="8759" width="0" style="32" hidden="1" customWidth="1"/>
    <col min="8760" max="8760" width="4.42578125" style="32" bestFit="1" customWidth="1"/>
    <col min="8761" max="8761" width="5.7109375" style="32" customWidth="1"/>
    <col min="8762" max="8762" width="5.140625" style="32" customWidth="1"/>
    <col min="8763" max="8763" width="0" style="32" hidden="1" customWidth="1"/>
    <col min="8764" max="8764" width="6.28515625" style="32" customWidth="1"/>
    <col min="8765" max="8899" width="9.42578125" style="32" customWidth="1"/>
    <col min="8900" max="8900" width="3.7109375" style="32" bestFit="1" customWidth="1"/>
    <col min="8901" max="8901" width="21" style="32" bestFit="1" customWidth="1"/>
    <col min="8902" max="8902" width="5" style="32" bestFit="1" customWidth="1"/>
    <col min="8903" max="8903" width="5.5703125" style="32" bestFit="1" customWidth="1"/>
    <col min="8904" max="8904" width="5" style="32" bestFit="1" customWidth="1"/>
    <col min="8905" max="8905" width="5.85546875" style="32" bestFit="1" customWidth="1"/>
    <col min="8906" max="8906" width="5.42578125" style="32" bestFit="1" customWidth="1"/>
    <col min="8907" max="8913" width="3.140625" style="32" bestFit="1" customWidth="1"/>
    <col min="8914" max="8915" width="5.5703125" style="32" bestFit="1" customWidth="1"/>
    <col min="8916" max="8917" width="3.140625" style="32" bestFit="1" customWidth="1"/>
    <col min="8918" max="8918" width="5.42578125" style="32" bestFit="1" customWidth="1"/>
    <col min="8919" max="8926" width="3.140625" style="32" bestFit="1" customWidth="1"/>
    <col min="8927" max="8927" width="4.5703125" style="32" bestFit="1" customWidth="1"/>
    <col min="8928" max="8929" width="5.5703125" style="32" bestFit="1" customWidth="1"/>
    <col min="8930" max="8930" width="3.7109375" style="32" bestFit="1" customWidth="1"/>
    <col min="8931" max="8933" width="3.140625" style="32" bestFit="1" customWidth="1"/>
    <col min="8934" max="8934" width="5.5703125" style="32" bestFit="1" customWidth="1"/>
    <col min="8935" max="8935" width="3.7109375" style="32" bestFit="1" customWidth="1"/>
    <col min="8936" max="8936" width="4.5703125" style="32" bestFit="1" customWidth="1"/>
    <col min="8937" max="8937" width="3.140625" style="32" bestFit="1" customWidth="1"/>
    <col min="8938" max="8940" width="4.5703125" style="32" bestFit="1" customWidth="1"/>
    <col min="8941" max="8941" width="5.5703125" style="32" bestFit="1" customWidth="1"/>
    <col min="8942" max="8942" width="5.42578125" style="32" bestFit="1" customWidth="1"/>
    <col min="8943" max="8943" width="5" style="32" bestFit="1" customWidth="1"/>
    <col min="8944" max="8944" width="4.5703125" style="32" bestFit="1" customWidth="1"/>
    <col min="8945" max="8945" width="3.7109375" style="32" bestFit="1" customWidth="1"/>
    <col min="8946" max="8946" width="5.42578125" style="32" bestFit="1" customWidth="1"/>
    <col min="8947" max="8947" width="4.5703125" style="32" bestFit="1" customWidth="1"/>
    <col min="8948" max="8948" width="5.42578125" style="32" bestFit="1" customWidth="1"/>
    <col min="8949" max="8950" width="4.5703125" style="32" bestFit="1" customWidth="1"/>
    <col min="8951" max="8951" width="3.7109375" style="32" bestFit="1" customWidth="1"/>
    <col min="8952" max="8952" width="4.5703125" style="32" bestFit="1" customWidth="1"/>
    <col min="8953" max="8953" width="3.140625" style="32" bestFit="1" customWidth="1"/>
    <col min="8954" max="8954" width="3.7109375" style="32" bestFit="1" customWidth="1"/>
    <col min="8955" max="8955" width="4.5703125" style="32" bestFit="1" customWidth="1"/>
    <col min="8956" max="8957" width="5.5703125" style="32" bestFit="1" customWidth="1"/>
    <col min="8958" max="8958" width="3.7109375" style="32" bestFit="1" customWidth="1"/>
    <col min="8959" max="8959" width="4.5703125" style="32" bestFit="1" customWidth="1"/>
    <col min="8960" max="8960" width="3.7109375" style="32"/>
    <col min="8961" max="8961" width="3.140625" style="32" bestFit="1" customWidth="1"/>
    <col min="8962" max="8962" width="14" style="32" bestFit="1" customWidth="1"/>
    <col min="8963" max="8963" width="3.140625" style="32" bestFit="1" customWidth="1"/>
    <col min="8964" max="8964" width="0" style="32" hidden="1" customWidth="1"/>
    <col min="8965" max="8965" width="4.7109375" style="32" bestFit="1" customWidth="1"/>
    <col min="8966" max="8966" width="3.140625" style="32" bestFit="1" customWidth="1"/>
    <col min="8967" max="8968" width="0" style="32" hidden="1" customWidth="1"/>
    <col min="8969" max="8969" width="4.7109375" style="32" bestFit="1" customWidth="1"/>
    <col min="8970" max="8970" width="3.28515625" style="32" bestFit="1" customWidth="1"/>
    <col min="8971" max="8971" width="0" style="32" hidden="1" customWidth="1"/>
    <col min="8972" max="8972" width="5.42578125" style="32" bestFit="1" customWidth="1"/>
    <col min="8973" max="8973" width="4" style="32" bestFit="1" customWidth="1"/>
    <col min="8974" max="8974" width="0" style="32" hidden="1" customWidth="1"/>
    <col min="8975" max="8975" width="6.140625" style="32" bestFit="1" customWidth="1"/>
    <col min="8976" max="8976" width="3.140625" style="32" bestFit="1" customWidth="1"/>
    <col min="8977" max="8977" width="0" style="32" hidden="1" customWidth="1"/>
    <col min="8978" max="8978" width="5.42578125" style="32" bestFit="1" customWidth="1"/>
    <col min="8979" max="8979" width="2.5703125" style="32" bestFit="1" customWidth="1"/>
    <col min="8980" max="8980" width="0" style="32" hidden="1" customWidth="1"/>
    <col min="8981" max="8981" width="4.42578125" style="32" bestFit="1" customWidth="1"/>
    <col min="8982" max="8982" width="3.140625" style="32" customWidth="1"/>
    <col min="8983" max="8983" width="0" style="32" hidden="1" customWidth="1"/>
    <col min="8984" max="8984" width="5.7109375" style="32" bestFit="1" customWidth="1"/>
    <col min="8985" max="8985" width="2.140625" style="32" customWidth="1"/>
    <col min="8986" max="8986" width="0" style="32" hidden="1" customWidth="1"/>
    <col min="8987" max="8987" width="5.28515625" style="32" customWidth="1"/>
    <col min="8988" max="8988" width="3" style="32" customWidth="1"/>
    <col min="8989" max="8989" width="0" style="32" hidden="1" customWidth="1"/>
    <col min="8990" max="8990" width="5.42578125" style="32" bestFit="1" customWidth="1"/>
    <col min="8991" max="8991" width="2.28515625" style="32" customWidth="1"/>
    <col min="8992" max="8992" width="0" style="32" hidden="1" customWidth="1"/>
    <col min="8993" max="8993" width="4.7109375" style="32" bestFit="1" customWidth="1"/>
    <col min="8994" max="8994" width="3.140625" style="32" bestFit="1" customWidth="1"/>
    <col min="8995" max="8995" width="0" style="32" hidden="1" customWidth="1"/>
    <col min="8996" max="8996" width="4.7109375" style="32" bestFit="1" customWidth="1"/>
    <col min="8997" max="8997" width="2.7109375" style="32" customWidth="1"/>
    <col min="8998" max="8998" width="0" style="32" hidden="1" customWidth="1"/>
    <col min="8999" max="8999" width="3.42578125" style="32" customWidth="1"/>
    <col min="9000" max="9000" width="4.28515625" style="32" bestFit="1" customWidth="1"/>
    <col min="9001" max="9003" width="0" style="32" hidden="1" customWidth="1"/>
    <col min="9004" max="9004" width="6.140625" style="32" bestFit="1" customWidth="1"/>
    <col min="9005" max="9005" width="2.85546875" style="32" bestFit="1" customWidth="1"/>
    <col min="9006" max="9006" width="0" style="32" hidden="1" customWidth="1"/>
    <col min="9007" max="9007" width="5" style="32" bestFit="1" customWidth="1"/>
    <col min="9008" max="9008" width="3" style="32" bestFit="1" customWidth="1"/>
    <col min="9009" max="9009" width="0" style="32" hidden="1" customWidth="1"/>
    <col min="9010" max="9010" width="4.42578125" style="32" bestFit="1" customWidth="1"/>
    <col min="9011" max="9011" width="3.140625" style="32" bestFit="1" customWidth="1"/>
    <col min="9012" max="9012" width="0" style="32" hidden="1" customWidth="1"/>
    <col min="9013" max="9013" width="4.42578125" style="32" bestFit="1" customWidth="1"/>
    <col min="9014" max="9014" width="2.28515625" style="32" customWidth="1"/>
    <col min="9015" max="9015" width="0" style="32" hidden="1" customWidth="1"/>
    <col min="9016" max="9016" width="4.42578125" style="32" bestFit="1" customWidth="1"/>
    <col min="9017" max="9017" width="5.7109375" style="32" customWidth="1"/>
    <col min="9018" max="9018" width="5.140625" style="32" customWidth="1"/>
    <col min="9019" max="9019" width="0" style="32" hidden="1" customWidth="1"/>
    <col min="9020" max="9020" width="6.28515625" style="32" customWidth="1"/>
    <col min="9021" max="9155" width="9.42578125" style="32" customWidth="1"/>
    <col min="9156" max="9156" width="3.7109375" style="32" bestFit="1" customWidth="1"/>
    <col min="9157" max="9157" width="21" style="32" bestFit="1" customWidth="1"/>
    <col min="9158" max="9158" width="5" style="32" bestFit="1" customWidth="1"/>
    <col min="9159" max="9159" width="5.5703125" style="32" bestFit="1" customWidth="1"/>
    <col min="9160" max="9160" width="5" style="32" bestFit="1" customWidth="1"/>
    <col min="9161" max="9161" width="5.85546875" style="32" bestFit="1" customWidth="1"/>
    <col min="9162" max="9162" width="5.42578125" style="32" bestFit="1" customWidth="1"/>
    <col min="9163" max="9169" width="3.140625" style="32" bestFit="1" customWidth="1"/>
    <col min="9170" max="9171" width="5.5703125" style="32" bestFit="1" customWidth="1"/>
    <col min="9172" max="9173" width="3.140625" style="32" bestFit="1" customWidth="1"/>
    <col min="9174" max="9174" width="5.42578125" style="32" bestFit="1" customWidth="1"/>
    <col min="9175" max="9182" width="3.140625" style="32" bestFit="1" customWidth="1"/>
    <col min="9183" max="9183" width="4.5703125" style="32" bestFit="1" customWidth="1"/>
    <col min="9184" max="9185" width="5.5703125" style="32" bestFit="1" customWidth="1"/>
    <col min="9186" max="9186" width="3.7109375" style="32" bestFit="1" customWidth="1"/>
    <col min="9187" max="9189" width="3.140625" style="32" bestFit="1" customWidth="1"/>
    <col min="9190" max="9190" width="5.5703125" style="32" bestFit="1" customWidth="1"/>
    <col min="9191" max="9191" width="3.7109375" style="32" bestFit="1" customWidth="1"/>
    <col min="9192" max="9192" width="4.5703125" style="32" bestFit="1" customWidth="1"/>
    <col min="9193" max="9193" width="3.140625" style="32" bestFit="1" customWidth="1"/>
    <col min="9194" max="9196" width="4.5703125" style="32" bestFit="1" customWidth="1"/>
    <col min="9197" max="9197" width="5.5703125" style="32" bestFit="1" customWidth="1"/>
    <col min="9198" max="9198" width="5.42578125" style="32" bestFit="1" customWidth="1"/>
    <col min="9199" max="9199" width="5" style="32" bestFit="1" customWidth="1"/>
    <col min="9200" max="9200" width="4.5703125" style="32" bestFit="1" customWidth="1"/>
    <col min="9201" max="9201" width="3.7109375" style="32" bestFit="1" customWidth="1"/>
    <col min="9202" max="9202" width="5.42578125" style="32" bestFit="1" customWidth="1"/>
    <col min="9203" max="9203" width="4.5703125" style="32" bestFit="1" customWidth="1"/>
    <col min="9204" max="9204" width="5.42578125" style="32" bestFit="1" customWidth="1"/>
    <col min="9205" max="9206" width="4.5703125" style="32" bestFit="1" customWidth="1"/>
    <col min="9207" max="9207" width="3.7109375" style="32" bestFit="1" customWidth="1"/>
    <col min="9208" max="9208" width="4.5703125" style="32" bestFit="1" customWidth="1"/>
    <col min="9209" max="9209" width="3.140625" style="32" bestFit="1" customWidth="1"/>
    <col min="9210" max="9210" width="3.7109375" style="32" bestFit="1" customWidth="1"/>
    <col min="9211" max="9211" width="4.5703125" style="32" bestFit="1" customWidth="1"/>
    <col min="9212" max="9213" width="5.5703125" style="32" bestFit="1" customWidth="1"/>
    <col min="9214" max="9214" width="3.7109375" style="32" bestFit="1" customWidth="1"/>
    <col min="9215" max="9215" width="4.5703125" style="32" bestFit="1" customWidth="1"/>
    <col min="9216" max="9216" width="3.7109375" style="32"/>
    <col min="9217" max="9217" width="3.140625" style="32" bestFit="1" customWidth="1"/>
    <col min="9218" max="9218" width="14" style="32" bestFit="1" customWidth="1"/>
    <col min="9219" max="9219" width="3.140625" style="32" bestFit="1" customWidth="1"/>
    <col min="9220" max="9220" width="0" style="32" hidden="1" customWidth="1"/>
    <col min="9221" max="9221" width="4.7109375" style="32" bestFit="1" customWidth="1"/>
    <col min="9222" max="9222" width="3.140625" style="32" bestFit="1" customWidth="1"/>
    <col min="9223" max="9224" width="0" style="32" hidden="1" customWidth="1"/>
    <col min="9225" max="9225" width="4.7109375" style="32" bestFit="1" customWidth="1"/>
    <col min="9226" max="9226" width="3.28515625" style="32" bestFit="1" customWidth="1"/>
    <col min="9227" max="9227" width="0" style="32" hidden="1" customWidth="1"/>
    <col min="9228" max="9228" width="5.42578125" style="32" bestFit="1" customWidth="1"/>
    <col min="9229" max="9229" width="4" style="32" bestFit="1" customWidth="1"/>
    <col min="9230" max="9230" width="0" style="32" hidden="1" customWidth="1"/>
    <col min="9231" max="9231" width="6.140625" style="32" bestFit="1" customWidth="1"/>
    <col min="9232" max="9232" width="3.140625" style="32" bestFit="1" customWidth="1"/>
    <col min="9233" max="9233" width="0" style="32" hidden="1" customWidth="1"/>
    <col min="9234" max="9234" width="5.42578125" style="32" bestFit="1" customWidth="1"/>
    <col min="9235" max="9235" width="2.5703125" style="32" bestFit="1" customWidth="1"/>
    <col min="9236" max="9236" width="0" style="32" hidden="1" customWidth="1"/>
    <col min="9237" max="9237" width="4.42578125" style="32" bestFit="1" customWidth="1"/>
    <col min="9238" max="9238" width="3.140625" style="32" customWidth="1"/>
    <col min="9239" max="9239" width="0" style="32" hidden="1" customWidth="1"/>
    <col min="9240" max="9240" width="5.7109375" style="32" bestFit="1" customWidth="1"/>
    <col min="9241" max="9241" width="2.140625" style="32" customWidth="1"/>
    <col min="9242" max="9242" width="0" style="32" hidden="1" customWidth="1"/>
    <col min="9243" max="9243" width="5.28515625" style="32" customWidth="1"/>
    <col min="9244" max="9244" width="3" style="32" customWidth="1"/>
    <col min="9245" max="9245" width="0" style="32" hidden="1" customWidth="1"/>
    <col min="9246" max="9246" width="5.42578125" style="32" bestFit="1" customWidth="1"/>
    <col min="9247" max="9247" width="2.28515625" style="32" customWidth="1"/>
    <col min="9248" max="9248" width="0" style="32" hidden="1" customWidth="1"/>
    <col min="9249" max="9249" width="4.7109375" style="32" bestFit="1" customWidth="1"/>
    <col min="9250" max="9250" width="3.140625" style="32" bestFit="1" customWidth="1"/>
    <col min="9251" max="9251" width="0" style="32" hidden="1" customWidth="1"/>
    <col min="9252" max="9252" width="4.7109375" style="32" bestFit="1" customWidth="1"/>
    <col min="9253" max="9253" width="2.7109375" style="32" customWidth="1"/>
    <col min="9254" max="9254" width="0" style="32" hidden="1" customWidth="1"/>
    <col min="9255" max="9255" width="3.42578125" style="32" customWidth="1"/>
    <col min="9256" max="9256" width="4.28515625" style="32" bestFit="1" customWidth="1"/>
    <col min="9257" max="9259" width="0" style="32" hidden="1" customWidth="1"/>
    <col min="9260" max="9260" width="6.140625" style="32" bestFit="1" customWidth="1"/>
    <col min="9261" max="9261" width="2.85546875" style="32" bestFit="1" customWidth="1"/>
    <col min="9262" max="9262" width="0" style="32" hidden="1" customWidth="1"/>
    <col min="9263" max="9263" width="5" style="32" bestFit="1" customWidth="1"/>
    <col min="9264" max="9264" width="3" style="32" bestFit="1" customWidth="1"/>
    <col min="9265" max="9265" width="0" style="32" hidden="1" customWidth="1"/>
    <col min="9266" max="9266" width="4.42578125" style="32" bestFit="1" customWidth="1"/>
    <col min="9267" max="9267" width="3.140625" style="32" bestFit="1" customWidth="1"/>
    <col min="9268" max="9268" width="0" style="32" hidden="1" customWidth="1"/>
    <col min="9269" max="9269" width="4.42578125" style="32" bestFit="1" customWidth="1"/>
    <col min="9270" max="9270" width="2.28515625" style="32" customWidth="1"/>
    <col min="9271" max="9271" width="0" style="32" hidden="1" customWidth="1"/>
    <col min="9272" max="9272" width="4.42578125" style="32" bestFit="1" customWidth="1"/>
    <col min="9273" max="9273" width="5.7109375" style="32" customWidth="1"/>
    <col min="9274" max="9274" width="5.140625" style="32" customWidth="1"/>
    <col min="9275" max="9275" width="0" style="32" hidden="1" customWidth="1"/>
    <col min="9276" max="9276" width="6.28515625" style="32" customWidth="1"/>
    <col min="9277" max="9411" width="9.42578125" style="32" customWidth="1"/>
    <col min="9412" max="9412" width="3.7109375" style="32" bestFit="1" customWidth="1"/>
    <col min="9413" max="9413" width="21" style="32" bestFit="1" customWidth="1"/>
    <col min="9414" max="9414" width="5" style="32" bestFit="1" customWidth="1"/>
    <col min="9415" max="9415" width="5.5703125" style="32" bestFit="1" customWidth="1"/>
    <col min="9416" max="9416" width="5" style="32" bestFit="1" customWidth="1"/>
    <col min="9417" max="9417" width="5.85546875" style="32" bestFit="1" customWidth="1"/>
    <col min="9418" max="9418" width="5.42578125" style="32" bestFit="1" customWidth="1"/>
    <col min="9419" max="9425" width="3.140625" style="32" bestFit="1" customWidth="1"/>
    <col min="9426" max="9427" width="5.5703125" style="32" bestFit="1" customWidth="1"/>
    <col min="9428" max="9429" width="3.140625" style="32" bestFit="1" customWidth="1"/>
    <col min="9430" max="9430" width="5.42578125" style="32" bestFit="1" customWidth="1"/>
    <col min="9431" max="9438" width="3.140625" style="32" bestFit="1" customWidth="1"/>
    <col min="9439" max="9439" width="4.5703125" style="32" bestFit="1" customWidth="1"/>
    <col min="9440" max="9441" width="5.5703125" style="32" bestFit="1" customWidth="1"/>
    <col min="9442" max="9442" width="3.7109375" style="32" bestFit="1" customWidth="1"/>
    <col min="9443" max="9445" width="3.140625" style="32" bestFit="1" customWidth="1"/>
    <col min="9446" max="9446" width="5.5703125" style="32" bestFit="1" customWidth="1"/>
    <col min="9447" max="9447" width="3.7109375" style="32" bestFit="1" customWidth="1"/>
    <col min="9448" max="9448" width="4.5703125" style="32" bestFit="1" customWidth="1"/>
    <col min="9449" max="9449" width="3.140625" style="32" bestFit="1" customWidth="1"/>
    <col min="9450" max="9452" width="4.5703125" style="32" bestFit="1" customWidth="1"/>
    <col min="9453" max="9453" width="5.5703125" style="32" bestFit="1" customWidth="1"/>
    <col min="9454" max="9454" width="5.42578125" style="32" bestFit="1" customWidth="1"/>
    <col min="9455" max="9455" width="5" style="32" bestFit="1" customWidth="1"/>
    <col min="9456" max="9456" width="4.5703125" style="32" bestFit="1" customWidth="1"/>
    <col min="9457" max="9457" width="3.7109375" style="32" bestFit="1" customWidth="1"/>
    <col min="9458" max="9458" width="5.42578125" style="32" bestFit="1" customWidth="1"/>
    <col min="9459" max="9459" width="4.5703125" style="32" bestFit="1" customWidth="1"/>
    <col min="9460" max="9460" width="5.42578125" style="32" bestFit="1" customWidth="1"/>
    <col min="9461" max="9462" width="4.5703125" style="32" bestFit="1" customWidth="1"/>
    <col min="9463" max="9463" width="3.7109375" style="32" bestFit="1" customWidth="1"/>
    <col min="9464" max="9464" width="4.5703125" style="32" bestFit="1" customWidth="1"/>
    <col min="9465" max="9465" width="3.140625" style="32" bestFit="1" customWidth="1"/>
    <col min="9466" max="9466" width="3.7109375" style="32" bestFit="1" customWidth="1"/>
    <col min="9467" max="9467" width="4.5703125" style="32" bestFit="1" customWidth="1"/>
    <col min="9468" max="9469" width="5.5703125" style="32" bestFit="1" customWidth="1"/>
    <col min="9470" max="9470" width="3.7109375" style="32" bestFit="1" customWidth="1"/>
    <col min="9471" max="9471" width="4.5703125" style="32" bestFit="1" customWidth="1"/>
    <col min="9472" max="9472" width="3.7109375" style="32"/>
    <col min="9473" max="9473" width="3.140625" style="32" bestFit="1" customWidth="1"/>
    <col min="9474" max="9474" width="14" style="32" bestFit="1" customWidth="1"/>
    <col min="9475" max="9475" width="3.140625" style="32" bestFit="1" customWidth="1"/>
    <col min="9476" max="9476" width="0" style="32" hidden="1" customWidth="1"/>
    <col min="9477" max="9477" width="4.7109375" style="32" bestFit="1" customWidth="1"/>
    <col min="9478" max="9478" width="3.140625" style="32" bestFit="1" customWidth="1"/>
    <col min="9479" max="9480" width="0" style="32" hidden="1" customWidth="1"/>
    <col min="9481" max="9481" width="4.7109375" style="32" bestFit="1" customWidth="1"/>
    <col min="9482" max="9482" width="3.28515625" style="32" bestFit="1" customWidth="1"/>
    <col min="9483" max="9483" width="0" style="32" hidden="1" customWidth="1"/>
    <col min="9484" max="9484" width="5.42578125" style="32" bestFit="1" customWidth="1"/>
    <col min="9485" max="9485" width="4" style="32" bestFit="1" customWidth="1"/>
    <col min="9486" max="9486" width="0" style="32" hidden="1" customWidth="1"/>
    <col min="9487" max="9487" width="6.140625" style="32" bestFit="1" customWidth="1"/>
    <col min="9488" max="9488" width="3.140625" style="32" bestFit="1" customWidth="1"/>
    <col min="9489" max="9489" width="0" style="32" hidden="1" customWidth="1"/>
    <col min="9490" max="9490" width="5.42578125" style="32" bestFit="1" customWidth="1"/>
    <col min="9491" max="9491" width="2.5703125" style="32" bestFit="1" customWidth="1"/>
    <col min="9492" max="9492" width="0" style="32" hidden="1" customWidth="1"/>
    <col min="9493" max="9493" width="4.42578125" style="32" bestFit="1" customWidth="1"/>
    <col min="9494" max="9494" width="3.140625" style="32" customWidth="1"/>
    <col min="9495" max="9495" width="0" style="32" hidden="1" customWidth="1"/>
    <col min="9496" max="9496" width="5.7109375" style="32" bestFit="1" customWidth="1"/>
    <col min="9497" max="9497" width="2.140625" style="32" customWidth="1"/>
    <col min="9498" max="9498" width="0" style="32" hidden="1" customWidth="1"/>
    <col min="9499" max="9499" width="5.28515625" style="32" customWidth="1"/>
    <col min="9500" max="9500" width="3" style="32" customWidth="1"/>
    <col min="9501" max="9501" width="0" style="32" hidden="1" customWidth="1"/>
    <col min="9502" max="9502" width="5.42578125" style="32" bestFit="1" customWidth="1"/>
    <col min="9503" max="9503" width="2.28515625" style="32" customWidth="1"/>
    <col min="9504" max="9504" width="0" style="32" hidden="1" customWidth="1"/>
    <col min="9505" max="9505" width="4.7109375" style="32" bestFit="1" customWidth="1"/>
    <col min="9506" max="9506" width="3.140625" style="32" bestFit="1" customWidth="1"/>
    <col min="9507" max="9507" width="0" style="32" hidden="1" customWidth="1"/>
    <col min="9508" max="9508" width="4.7109375" style="32" bestFit="1" customWidth="1"/>
    <col min="9509" max="9509" width="2.7109375" style="32" customWidth="1"/>
    <col min="9510" max="9510" width="0" style="32" hidden="1" customWidth="1"/>
    <col min="9511" max="9511" width="3.42578125" style="32" customWidth="1"/>
    <col min="9512" max="9512" width="4.28515625" style="32" bestFit="1" customWidth="1"/>
    <col min="9513" max="9515" width="0" style="32" hidden="1" customWidth="1"/>
    <col min="9516" max="9516" width="6.140625" style="32" bestFit="1" customWidth="1"/>
    <col min="9517" max="9517" width="2.85546875" style="32" bestFit="1" customWidth="1"/>
    <col min="9518" max="9518" width="0" style="32" hidden="1" customWidth="1"/>
    <col min="9519" max="9519" width="5" style="32" bestFit="1" customWidth="1"/>
    <col min="9520" max="9520" width="3" style="32" bestFit="1" customWidth="1"/>
    <col min="9521" max="9521" width="0" style="32" hidden="1" customWidth="1"/>
    <col min="9522" max="9522" width="4.42578125" style="32" bestFit="1" customWidth="1"/>
    <col min="9523" max="9523" width="3.140625" style="32" bestFit="1" customWidth="1"/>
    <col min="9524" max="9524" width="0" style="32" hidden="1" customWidth="1"/>
    <col min="9525" max="9525" width="4.42578125" style="32" bestFit="1" customWidth="1"/>
    <col min="9526" max="9526" width="2.28515625" style="32" customWidth="1"/>
    <col min="9527" max="9527" width="0" style="32" hidden="1" customWidth="1"/>
    <col min="9528" max="9528" width="4.42578125" style="32" bestFit="1" customWidth="1"/>
    <col min="9529" max="9529" width="5.7109375" style="32" customWidth="1"/>
    <col min="9530" max="9530" width="5.140625" style="32" customWidth="1"/>
    <col min="9531" max="9531" width="0" style="32" hidden="1" customWidth="1"/>
    <col min="9532" max="9532" width="6.28515625" style="32" customWidth="1"/>
    <col min="9533" max="9667" width="9.42578125" style="32" customWidth="1"/>
    <col min="9668" max="9668" width="3.7109375" style="32" bestFit="1" customWidth="1"/>
    <col min="9669" max="9669" width="21" style="32" bestFit="1" customWidth="1"/>
    <col min="9670" max="9670" width="5" style="32" bestFit="1" customWidth="1"/>
    <col min="9671" max="9671" width="5.5703125" style="32" bestFit="1" customWidth="1"/>
    <col min="9672" max="9672" width="5" style="32" bestFit="1" customWidth="1"/>
    <col min="9673" max="9673" width="5.85546875" style="32" bestFit="1" customWidth="1"/>
    <col min="9674" max="9674" width="5.42578125" style="32" bestFit="1" customWidth="1"/>
    <col min="9675" max="9681" width="3.140625" style="32" bestFit="1" customWidth="1"/>
    <col min="9682" max="9683" width="5.5703125" style="32" bestFit="1" customWidth="1"/>
    <col min="9684" max="9685" width="3.140625" style="32" bestFit="1" customWidth="1"/>
    <col min="9686" max="9686" width="5.42578125" style="32" bestFit="1" customWidth="1"/>
    <col min="9687" max="9694" width="3.140625" style="32" bestFit="1" customWidth="1"/>
    <col min="9695" max="9695" width="4.5703125" style="32" bestFit="1" customWidth="1"/>
    <col min="9696" max="9697" width="5.5703125" style="32" bestFit="1" customWidth="1"/>
    <col min="9698" max="9698" width="3.7109375" style="32" bestFit="1" customWidth="1"/>
    <col min="9699" max="9701" width="3.140625" style="32" bestFit="1" customWidth="1"/>
    <col min="9702" max="9702" width="5.5703125" style="32" bestFit="1" customWidth="1"/>
    <col min="9703" max="9703" width="3.7109375" style="32" bestFit="1" customWidth="1"/>
    <col min="9704" max="9704" width="4.5703125" style="32" bestFit="1" customWidth="1"/>
    <col min="9705" max="9705" width="3.140625" style="32" bestFit="1" customWidth="1"/>
    <col min="9706" max="9708" width="4.5703125" style="32" bestFit="1" customWidth="1"/>
    <col min="9709" max="9709" width="5.5703125" style="32" bestFit="1" customWidth="1"/>
    <col min="9710" max="9710" width="5.42578125" style="32" bestFit="1" customWidth="1"/>
    <col min="9711" max="9711" width="5" style="32" bestFit="1" customWidth="1"/>
    <col min="9712" max="9712" width="4.5703125" style="32" bestFit="1" customWidth="1"/>
    <col min="9713" max="9713" width="3.7109375" style="32" bestFit="1" customWidth="1"/>
    <col min="9714" max="9714" width="5.42578125" style="32" bestFit="1" customWidth="1"/>
    <col min="9715" max="9715" width="4.5703125" style="32" bestFit="1" customWidth="1"/>
    <col min="9716" max="9716" width="5.42578125" style="32" bestFit="1" customWidth="1"/>
    <col min="9717" max="9718" width="4.5703125" style="32" bestFit="1" customWidth="1"/>
    <col min="9719" max="9719" width="3.7109375" style="32" bestFit="1" customWidth="1"/>
    <col min="9720" max="9720" width="4.5703125" style="32" bestFit="1" customWidth="1"/>
    <col min="9721" max="9721" width="3.140625" style="32" bestFit="1" customWidth="1"/>
    <col min="9722" max="9722" width="3.7109375" style="32" bestFit="1" customWidth="1"/>
    <col min="9723" max="9723" width="4.5703125" style="32" bestFit="1" customWidth="1"/>
    <col min="9724" max="9725" width="5.5703125" style="32" bestFit="1" customWidth="1"/>
    <col min="9726" max="9726" width="3.7109375" style="32" bestFit="1" customWidth="1"/>
    <col min="9727" max="9727" width="4.5703125" style="32" bestFit="1" customWidth="1"/>
    <col min="9728" max="9728" width="3.7109375" style="32"/>
    <col min="9729" max="9729" width="3.140625" style="32" bestFit="1" customWidth="1"/>
    <col min="9730" max="9730" width="14" style="32" bestFit="1" customWidth="1"/>
    <col min="9731" max="9731" width="3.140625" style="32" bestFit="1" customWidth="1"/>
    <col min="9732" max="9732" width="0" style="32" hidden="1" customWidth="1"/>
    <col min="9733" max="9733" width="4.7109375" style="32" bestFit="1" customWidth="1"/>
    <col min="9734" max="9734" width="3.140625" style="32" bestFit="1" customWidth="1"/>
    <col min="9735" max="9736" width="0" style="32" hidden="1" customWidth="1"/>
    <col min="9737" max="9737" width="4.7109375" style="32" bestFit="1" customWidth="1"/>
    <col min="9738" max="9738" width="3.28515625" style="32" bestFit="1" customWidth="1"/>
    <col min="9739" max="9739" width="0" style="32" hidden="1" customWidth="1"/>
    <col min="9740" max="9740" width="5.42578125" style="32" bestFit="1" customWidth="1"/>
    <col min="9741" max="9741" width="4" style="32" bestFit="1" customWidth="1"/>
    <col min="9742" max="9742" width="0" style="32" hidden="1" customWidth="1"/>
    <col min="9743" max="9743" width="6.140625" style="32" bestFit="1" customWidth="1"/>
    <col min="9744" max="9744" width="3.140625" style="32" bestFit="1" customWidth="1"/>
    <col min="9745" max="9745" width="0" style="32" hidden="1" customWidth="1"/>
    <col min="9746" max="9746" width="5.42578125" style="32" bestFit="1" customWidth="1"/>
    <col min="9747" max="9747" width="2.5703125" style="32" bestFit="1" customWidth="1"/>
    <col min="9748" max="9748" width="0" style="32" hidden="1" customWidth="1"/>
    <col min="9749" max="9749" width="4.42578125" style="32" bestFit="1" customWidth="1"/>
    <col min="9750" max="9750" width="3.140625" style="32" customWidth="1"/>
    <col min="9751" max="9751" width="0" style="32" hidden="1" customWidth="1"/>
    <col min="9752" max="9752" width="5.7109375" style="32" bestFit="1" customWidth="1"/>
    <col min="9753" max="9753" width="2.140625" style="32" customWidth="1"/>
    <col min="9754" max="9754" width="0" style="32" hidden="1" customWidth="1"/>
    <col min="9755" max="9755" width="5.28515625" style="32" customWidth="1"/>
    <col min="9756" max="9756" width="3" style="32" customWidth="1"/>
    <col min="9757" max="9757" width="0" style="32" hidden="1" customWidth="1"/>
    <col min="9758" max="9758" width="5.42578125" style="32" bestFit="1" customWidth="1"/>
    <col min="9759" max="9759" width="2.28515625" style="32" customWidth="1"/>
    <col min="9760" max="9760" width="0" style="32" hidden="1" customWidth="1"/>
    <col min="9761" max="9761" width="4.7109375" style="32" bestFit="1" customWidth="1"/>
    <col min="9762" max="9762" width="3.140625" style="32" bestFit="1" customWidth="1"/>
    <col min="9763" max="9763" width="0" style="32" hidden="1" customWidth="1"/>
    <col min="9764" max="9764" width="4.7109375" style="32" bestFit="1" customWidth="1"/>
    <col min="9765" max="9765" width="2.7109375" style="32" customWidth="1"/>
    <col min="9766" max="9766" width="0" style="32" hidden="1" customWidth="1"/>
    <col min="9767" max="9767" width="3.42578125" style="32" customWidth="1"/>
    <col min="9768" max="9768" width="4.28515625" style="32" bestFit="1" customWidth="1"/>
    <col min="9769" max="9771" width="0" style="32" hidden="1" customWidth="1"/>
    <col min="9772" max="9772" width="6.140625" style="32" bestFit="1" customWidth="1"/>
    <col min="9773" max="9773" width="2.85546875" style="32" bestFit="1" customWidth="1"/>
    <col min="9774" max="9774" width="0" style="32" hidden="1" customWidth="1"/>
    <col min="9775" max="9775" width="5" style="32" bestFit="1" customWidth="1"/>
    <col min="9776" max="9776" width="3" style="32" bestFit="1" customWidth="1"/>
    <col min="9777" max="9777" width="0" style="32" hidden="1" customWidth="1"/>
    <col min="9778" max="9778" width="4.42578125" style="32" bestFit="1" customWidth="1"/>
    <col min="9779" max="9779" width="3.140625" style="32" bestFit="1" customWidth="1"/>
    <col min="9780" max="9780" width="0" style="32" hidden="1" customWidth="1"/>
    <col min="9781" max="9781" width="4.42578125" style="32" bestFit="1" customWidth="1"/>
    <col min="9782" max="9782" width="2.28515625" style="32" customWidth="1"/>
    <col min="9783" max="9783" width="0" style="32" hidden="1" customWidth="1"/>
    <col min="9784" max="9784" width="4.42578125" style="32" bestFit="1" customWidth="1"/>
    <col min="9785" max="9785" width="5.7109375" style="32" customWidth="1"/>
    <col min="9786" max="9786" width="5.140625" style="32" customWidth="1"/>
    <col min="9787" max="9787" width="0" style="32" hidden="1" customWidth="1"/>
    <col min="9788" max="9788" width="6.28515625" style="32" customWidth="1"/>
    <col min="9789" max="9923" width="9.42578125" style="32" customWidth="1"/>
    <col min="9924" max="9924" width="3.7109375" style="32" bestFit="1" customWidth="1"/>
    <col min="9925" max="9925" width="21" style="32" bestFit="1" customWidth="1"/>
    <col min="9926" max="9926" width="5" style="32" bestFit="1" customWidth="1"/>
    <col min="9927" max="9927" width="5.5703125" style="32" bestFit="1" customWidth="1"/>
    <col min="9928" max="9928" width="5" style="32" bestFit="1" customWidth="1"/>
    <col min="9929" max="9929" width="5.85546875" style="32" bestFit="1" customWidth="1"/>
    <col min="9930" max="9930" width="5.42578125" style="32" bestFit="1" customWidth="1"/>
    <col min="9931" max="9937" width="3.140625" style="32" bestFit="1" customWidth="1"/>
    <col min="9938" max="9939" width="5.5703125" style="32" bestFit="1" customWidth="1"/>
    <col min="9940" max="9941" width="3.140625" style="32" bestFit="1" customWidth="1"/>
    <col min="9942" max="9942" width="5.42578125" style="32" bestFit="1" customWidth="1"/>
    <col min="9943" max="9950" width="3.140625" style="32" bestFit="1" customWidth="1"/>
    <col min="9951" max="9951" width="4.5703125" style="32" bestFit="1" customWidth="1"/>
    <col min="9952" max="9953" width="5.5703125" style="32" bestFit="1" customWidth="1"/>
    <col min="9954" max="9954" width="3.7109375" style="32" bestFit="1" customWidth="1"/>
    <col min="9955" max="9957" width="3.140625" style="32" bestFit="1" customWidth="1"/>
    <col min="9958" max="9958" width="5.5703125" style="32" bestFit="1" customWidth="1"/>
    <col min="9959" max="9959" width="3.7109375" style="32" bestFit="1" customWidth="1"/>
    <col min="9960" max="9960" width="4.5703125" style="32" bestFit="1" customWidth="1"/>
    <col min="9961" max="9961" width="3.140625" style="32" bestFit="1" customWidth="1"/>
    <col min="9962" max="9964" width="4.5703125" style="32" bestFit="1" customWidth="1"/>
    <col min="9965" max="9965" width="5.5703125" style="32" bestFit="1" customWidth="1"/>
    <col min="9966" max="9966" width="5.42578125" style="32" bestFit="1" customWidth="1"/>
    <col min="9967" max="9967" width="5" style="32" bestFit="1" customWidth="1"/>
    <col min="9968" max="9968" width="4.5703125" style="32" bestFit="1" customWidth="1"/>
    <col min="9969" max="9969" width="3.7109375" style="32" bestFit="1" customWidth="1"/>
    <col min="9970" max="9970" width="5.42578125" style="32" bestFit="1" customWidth="1"/>
    <col min="9971" max="9971" width="4.5703125" style="32" bestFit="1" customWidth="1"/>
    <col min="9972" max="9972" width="5.42578125" style="32" bestFit="1" customWidth="1"/>
    <col min="9973" max="9974" width="4.5703125" style="32" bestFit="1" customWidth="1"/>
    <col min="9975" max="9975" width="3.7109375" style="32" bestFit="1" customWidth="1"/>
    <col min="9976" max="9976" width="4.5703125" style="32" bestFit="1" customWidth="1"/>
    <col min="9977" max="9977" width="3.140625" style="32" bestFit="1" customWidth="1"/>
    <col min="9978" max="9978" width="3.7109375" style="32" bestFit="1" customWidth="1"/>
    <col min="9979" max="9979" width="4.5703125" style="32" bestFit="1" customWidth="1"/>
    <col min="9980" max="9981" width="5.5703125" style="32" bestFit="1" customWidth="1"/>
    <col min="9982" max="9982" width="3.7109375" style="32" bestFit="1" customWidth="1"/>
    <col min="9983" max="9983" width="4.5703125" style="32" bestFit="1" customWidth="1"/>
    <col min="9984" max="9984" width="3.7109375" style="32"/>
    <col min="9985" max="9985" width="3.140625" style="32" bestFit="1" customWidth="1"/>
    <col min="9986" max="9986" width="14" style="32" bestFit="1" customWidth="1"/>
    <col min="9987" max="9987" width="3.140625" style="32" bestFit="1" customWidth="1"/>
    <col min="9988" max="9988" width="0" style="32" hidden="1" customWidth="1"/>
    <col min="9989" max="9989" width="4.7109375" style="32" bestFit="1" customWidth="1"/>
    <col min="9990" max="9990" width="3.140625" style="32" bestFit="1" customWidth="1"/>
    <col min="9991" max="9992" width="0" style="32" hidden="1" customWidth="1"/>
    <col min="9993" max="9993" width="4.7109375" style="32" bestFit="1" customWidth="1"/>
    <col min="9994" max="9994" width="3.28515625" style="32" bestFit="1" customWidth="1"/>
    <col min="9995" max="9995" width="0" style="32" hidden="1" customWidth="1"/>
    <col min="9996" max="9996" width="5.42578125" style="32" bestFit="1" customWidth="1"/>
    <col min="9997" max="9997" width="4" style="32" bestFit="1" customWidth="1"/>
    <col min="9998" max="9998" width="0" style="32" hidden="1" customWidth="1"/>
    <col min="9999" max="9999" width="6.140625" style="32" bestFit="1" customWidth="1"/>
    <col min="10000" max="10000" width="3.140625" style="32" bestFit="1" customWidth="1"/>
    <col min="10001" max="10001" width="0" style="32" hidden="1" customWidth="1"/>
    <col min="10002" max="10002" width="5.42578125" style="32" bestFit="1" customWidth="1"/>
    <col min="10003" max="10003" width="2.5703125" style="32" bestFit="1" customWidth="1"/>
    <col min="10004" max="10004" width="0" style="32" hidden="1" customWidth="1"/>
    <col min="10005" max="10005" width="4.42578125" style="32" bestFit="1" customWidth="1"/>
    <col min="10006" max="10006" width="3.140625" style="32" customWidth="1"/>
    <col min="10007" max="10007" width="0" style="32" hidden="1" customWidth="1"/>
    <col min="10008" max="10008" width="5.7109375" style="32" bestFit="1" customWidth="1"/>
    <col min="10009" max="10009" width="2.140625" style="32" customWidth="1"/>
    <col min="10010" max="10010" width="0" style="32" hidden="1" customWidth="1"/>
    <col min="10011" max="10011" width="5.28515625" style="32" customWidth="1"/>
    <col min="10012" max="10012" width="3" style="32" customWidth="1"/>
    <col min="10013" max="10013" width="0" style="32" hidden="1" customWidth="1"/>
    <col min="10014" max="10014" width="5.42578125" style="32" bestFit="1" customWidth="1"/>
    <col min="10015" max="10015" width="2.28515625" style="32" customWidth="1"/>
    <col min="10016" max="10016" width="0" style="32" hidden="1" customWidth="1"/>
    <col min="10017" max="10017" width="4.7109375" style="32" bestFit="1" customWidth="1"/>
    <col min="10018" max="10018" width="3.140625" style="32" bestFit="1" customWidth="1"/>
    <col min="10019" max="10019" width="0" style="32" hidden="1" customWidth="1"/>
    <col min="10020" max="10020" width="4.7109375" style="32" bestFit="1" customWidth="1"/>
    <col min="10021" max="10021" width="2.7109375" style="32" customWidth="1"/>
    <col min="10022" max="10022" width="0" style="32" hidden="1" customWidth="1"/>
    <col min="10023" max="10023" width="3.42578125" style="32" customWidth="1"/>
    <col min="10024" max="10024" width="4.28515625" style="32" bestFit="1" customWidth="1"/>
    <col min="10025" max="10027" width="0" style="32" hidden="1" customWidth="1"/>
    <col min="10028" max="10028" width="6.140625" style="32" bestFit="1" customWidth="1"/>
    <col min="10029" max="10029" width="2.85546875" style="32" bestFit="1" customWidth="1"/>
    <col min="10030" max="10030" width="0" style="32" hidden="1" customWidth="1"/>
    <col min="10031" max="10031" width="5" style="32" bestFit="1" customWidth="1"/>
    <col min="10032" max="10032" width="3" style="32" bestFit="1" customWidth="1"/>
    <col min="10033" max="10033" width="0" style="32" hidden="1" customWidth="1"/>
    <col min="10034" max="10034" width="4.42578125" style="32" bestFit="1" customWidth="1"/>
    <col min="10035" max="10035" width="3.140625" style="32" bestFit="1" customWidth="1"/>
    <col min="10036" max="10036" width="0" style="32" hidden="1" customWidth="1"/>
    <col min="10037" max="10037" width="4.42578125" style="32" bestFit="1" customWidth="1"/>
    <col min="10038" max="10038" width="2.28515625" style="32" customWidth="1"/>
    <col min="10039" max="10039" width="0" style="32" hidden="1" customWidth="1"/>
    <col min="10040" max="10040" width="4.42578125" style="32" bestFit="1" customWidth="1"/>
    <col min="10041" max="10041" width="5.7109375" style="32" customWidth="1"/>
    <col min="10042" max="10042" width="5.140625" style="32" customWidth="1"/>
    <col min="10043" max="10043" width="0" style="32" hidden="1" customWidth="1"/>
    <col min="10044" max="10044" width="6.28515625" style="32" customWidth="1"/>
    <col min="10045" max="10179" width="9.42578125" style="32" customWidth="1"/>
    <col min="10180" max="10180" width="3.7109375" style="32" bestFit="1" customWidth="1"/>
    <col min="10181" max="10181" width="21" style="32" bestFit="1" customWidth="1"/>
    <col min="10182" max="10182" width="5" style="32" bestFit="1" customWidth="1"/>
    <col min="10183" max="10183" width="5.5703125" style="32" bestFit="1" customWidth="1"/>
    <col min="10184" max="10184" width="5" style="32" bestFit="1" customWidth="1"/>
    <col min="10185" max="10185" width="5.85546875" style="32" bestFit="1" customWidth="1"/>
    <col min="10186" max="10186" width="5.42578125" style="32" bestFit="1" customWidth="1"/>
    <col min="10187" max="10193" width="3.140625" style="32" bestFit="1" customWidth="1"/>
    <col min="10194" max="10195" width="5.5703125" style="32" bestFit="1" customWidth="1"/>
    <col min="10196" max="10197" width="3.140625" style="32" bestFit="1" customWidth="1"/>
    <col min="10198" max="10198" width="5.42578125" style="32" bestFit="1" customWidth="1"/>
    <col min="10199" max="10206" width="3.140625" style="32" bestFit="1" customWidth="1"/>
    <col min="10207" max="10207" width="4.5703125" style="32" bestFit="1" customWidth="1"/>
    <col min="10208" max="10209" width="5.5703125" style="32" bestFit="1" customWidth="1"/>
    <col min="10210" max="10210" width="3.7109375" style="32" bestFit="1" customWidth="1"/>
    <col min="10211" max="10213" width="3.140625" style="32" bestFit="1" customWidth="1"/>
    <col min="10214" max="10214" width="5.5703125" style="32" bestFit="1" customWidth="1"/>
    <col min="10215" max="10215" width="3.7109375" style="32" bestFit="1" customWidth="1"/>
    <col min="10216" max="10216" width="4.5703125" style="32" bestFit="1" customWidth="1"/>
    <col min="10217" max="10217" width="3.140625" style="32" bestFit="1" customWidth="1"/>
    <col min="10218" max="10220" width="4.5703125" style="32" bestFit="1" customWidth="1"/>
    <col min="10221" max="10221" width="5.5703125" style="32" bestFit="1" customWidth="1"/>
    <col min="10222" max="10222" width="5.42578125" style="32" bestFit="1" customWidth="1"/>
    <col min="10223" max="10223" width="5" style="32" bestFit="1" customWidth="1"/>
    <col min="10224" max="10224" width="4.5703125" style="32" bestFit="1" customWidth="1"/>
    <col min="10225" max="10225" width="3.7109375" style="32" bestFit="1" customWidth="1"/>
    <col min="10226" max="10226" width="5.42578125" style="32" bestFit="1" customWidth="1"/>
    <col min="10227" max="10227" width="4.5703125" style="32" bestFit="1" customWidth="1"/>
    <col min="10228" max="10228" width="5.42578125" style="32" bestFit="1" customWidth="1"/>
    <col min="10229" max="10230" width="4.5703125" style="32" bestFit="1" customWidth="1"/>
    <col min="10231" max="10231" width="3.7109375" style="32" bestFit="1" customWidth="1"/>
    <col min="10232" max="10232" width="4.5703125" style="32" bestFit="1" customWidth="1"/>
    <col min="10233" max="10233" width="3.140625" style="32" bestFit="1" customWidth="1"/>
    <col min="10234" max="10234" width="3.7109375" style="32" bestFit="1" customWidth="1"/>
    <col min="10235" max="10235" width="4.5703125" style="32" bestFit="1" customWidth="1"/>
    <col min="10236" max="10237" width="5.5703125" style="32" bestFit="1" customWidth="1"/>
    <col min="10238" max="10238" width="3.7109375" style="32" bestFit="1" customWidth="1"/>
    <col min="10239" max="10239" width="4.5703125" style="32" bestFit="1" customWidth="1"/>
    <col min="10240" max="10240" width="3.7109375" style="32"/>
    <col min="10241" max="10241" width="3.140625" style="32" bestFit="1" customWidth="1"/>
    <col min="10242" max="10242" width="14" style="32" bestFit="1" customWidth="1"/>
    <col min="10243" max="10243" width="3.140625" style="32" bestFit="1" customWidth="1"/>
    <col min="10244" max="10244" width="0" style="32" hidden="1" customWidth="1"/>
    <col min="10245" max="10245" width="4.7109375" style="32" bestFit="1" customWidth="1"/>
    <col min="10246" max="10246" width="3.140625" style="32" bestFit="1" customWidth="1"/>
    <col min="10247" max="10248" width="0" style="32" hidden="1" customWidth="1"/>
    <col min="10249" max="10249" width="4.7109375" style="32" bestFit="1" customWidth="1"/>
    <col min="10250" max="10250" width="3.28515625" style="32" bestFit="1" customWidth="1"/>
    <col min="10251" max="10251" width="0" style="32" hidden="1" customWidth="1"/>
    <col min="10252" max="10252" width="5.42578125" style="32" bestFit="1" customWidth="1"/>
    <col min="10253" max="10253" width="4" style="32" bestFit="1" customWidth="1"/>
    <col min="10254" max="10254" width="0" style="32" hidden="1" customWidth="1"/>
    <col min="10255" max="10255" width="6.140625" style="32" bestFit="1" customWidth="1"/>
    <col min="10256" max="10256" width="3.140625" style="32" bestFit="1" customWidth="1"/>
    <col min="10257" max="10257" width="0" style="32" hidden="1" customWidth="1"/>
    <col min="10258" max="10258" width="5.42578125" style="32" bestFit="1" customWidth="1"/>
    <col min="10259" max="10259" width="2.5703125" style="32" bestFit="1" customWidth="1"/>
    <col min="10260" max="10260" width="0" style="32" hidden="1" customWidth="1"/>
    <col min="10261" max="10261" width="4.42578125" style="32" bestFit="1" customWidth="1"/>
    <col min="10262" max="10262" width="3.140625" style="32" customWidth="1"/>
    <col min="10263" max="10263" width="0" style="32" hidden="1" customWidth="1"/>
    <col min="10264" max="10264" width="5.7109375" style="32" bestFit="1" customWidth="1"/>
    <col min="10265" max="10265" width="2.140625" style="32" customWidth="1"/>
    <col min="10266" max="10266" width="0" style="32" hidden="1" customWidth="1"/>
    <col min="10267" max="10267" width="5.28515625" style="32" customWidth="1"/>
    <col min="10268" max="10268" width="3" style="32" customWidth="1"/>
    <col min="10269" max="10269" width="0" style="32" hidden="1" customWidth="1"/>
    <col min="10270" max="10270" width="5.42578125" style="32" bestFit="1" customWidth="1"/>
    <col min="10271" max="10271" width="2.28515625" style="32" customWidth="1"/>
    <col min="10272" max="10272" width="0" style="32" hidden="1" customWidth="1"/>
    <col min="10273" max="10273" width="4.7109375" style="32" bestFit="1" customWidth="1"/>
    <col min="10274" max="10274" width="3.140625" style="32" bestFit="1" customWidth="1"/>
    <col min="10275" max="10275" width="0" style="32" hidden="1" customWidth="1"/>
    <col min="10276" max="10276" width="4.7109375" style="32" bestFit="1" customWidth="1"/>
    <col min="10277" max="10277" width="2.7109375" style="32" customWidth="1"/>
    <col min="10278" max="10278" width="0" style="32" hidden="1" customWidth="1"/>
    <col min="10279" max="10279" width="3.42578125" style="32" customWidth="1"/>
    <col min="10280" max="10280" width="4.28515625" style="32" bestFit="1" customWidth="1"/>
    <col min="10281" max="10283" width="0" style="32" hidden="1" customWidth="1"/>
    <col min="10284" max="10284" width="6.140625" style="32" bestFit="1" customWidth="1"/>
    <col min="10285" max="10285" width="2.85546875" style="32" bestFit="1" customWidth="1"/>
    <col min="10286" max="10286" width="0" style="32" hidden="1" customWidth="1"/>
    <col min="10287" max="10287" width="5" style="32" bestFit="1" customWidth="1"/>
    <col min="10288" max="10288" width="3" style="32" bestFit="1" customWidth="1"/>
    <col min="10289" max="10289" width="0" style="32" hidden="1" customWidth="1"/>
    <col min="10290" max="10290" width="4.42578125" style="32" bestFit="1" customWidth="1"/>
    <col min="10291" max="10291" width="3.140625" style="32" bestFit="1" customWidth="1"/>
    <col min="10292" max="10292" width="0" style="32" hidden="1" customWidth="1"/>
    <col min="10293" max="10293" width="4.42578125" style="32" bestFit="1" customWidth="1"/>
    <col min="10294" max="10294" width="2.28515625" style="32" customWidth="1"/>
    <col min="10295" max="10295" width="0" style="32" hidden="1" customWidth="1"/>
    <col min="10296" max="10296" width="4.42578125" style="32" bestFit="1" customWidth="1"/>
    <col min="10297" max="10297" width="5.7109375" style="32" customWidth="1"/>
    <col min="10298" max="10298" width="5.140625" style="32" customWidth="1"/>
    <col min="10299" max="10299" width="0" style="32" hidden="1" customWidth="1"/>
    <col min="10300" max="10300" width="6.28515625" style="32" customWidth="1"/>
    <col min="10301" max="10435" width="9.42578125" style="32" customWidth="1"/>
    <col min="10436" max="10436" width="3.7109375" style="32" bestFit="1" customWidth="1"/>
    <col min="10437" max="10437" width="21" style="32" bestFit="1" customWidth="1"/>
    <col min="10438" max="10438" width="5" style="32" bestFit="1" customWidth="1"/>
    <col min="10439" max="10439" width="5.5703125" style="32" bestFit="1" customWidth="1"/>
    <col min="10440" max="10440" width="5" style="32" bestFit="1" customWidth="1"/>
    <col min="10441" max="10441" width="5.85546875" style="32" bestFit="1" customWidth="1"/>
    <col min="10442" max="10442" width="5.42578125" style="32" bestFit="1" customWidth="1"/>
    <col min="10443" max="10449" width="3.140625" style="32" bestFit="1" customWidth="1"/>
    <col min="10450" max="10451" width="5.5703125" style="32" bestFit="1" customWidth="1"/>
    <col min="10452" max="10453" width="3.140625" style="32" bestFit="1" customWidth="1"/>
    <col min="10454" max="10454" width="5.42578125" style="32" bestFit="1" customWidth="1"/>
    <col min="10455" max="10462" width="3.140625" style="32" bestFit="1" customWidth="1"/>
    <col min="10463" max="10463" width="4.5703125" style="32" bestFit="1" customWidth="1"/>
    <col min="10464" max="10465" width="5.5703125" style="32" bestFit="1" customWidth="1"/>
    <col min="10466" max="10466" width="3.7109375" style="32" bestFit="1" customWidth="1"/>
    <col min="10467" max="10469" width="3.140625" style="32" bestFit="1" customWidth="1"/>
    <col min="10470" max="10470" width="5.5703125" style="32" bestFit="1" customWidth="1"/>
    <col min="10471" max="10471" width="3.7109375" style="32" bestFit="1" customWidth="1"/>
    <col min="10472" max="10472" width="4.5703125" style="32" bestFit="1" customWidth="1"/>
    <col min="10473" max="10473" width="3.140625" style="32" bestFit="1" customWidth="1"/>
    <col min="10474" max="10476" width="4.5703125" style="32" bestFit="1" customWidth="1"/>
    <col min="10477" max="10477" width="5.5703125" style="32" bestFit="1" customWidth="1"/>
    <col min="10478" max="10478" width="5.42578125" style="32" bestFit="1" customWidth="1"/>
    <col min="10479" max="10479" width="5" style="32" bestFit="1" customWidth="1"/>
    <col min="10480" max="10480" width="4.5703125" style="32" bestFit="1" customWidth="1"/>
    <col min="10481" max="10481" width="3.7109375" style="32" bestFit="1" customWidth="1"/>
    <col min="10482" max="10482" width="5.42578125" style="32" bestFit="1" customWidth="1"/>
    <col min="10483" max="10483" width="4.5703125" style="32" bestFit="1" customWidth="1"/>
    <col min="10484" max="10484" width="5.42578125" style="32" bestFit="1" customWidth="1"/>
    <col min="10485" max="10486" width="4.5703125" style="32" bestFit="1" customWidth="1"/>
    <col min="10487" max="10487" width="3.7109375" style="32" bestFit="1" customWidth="1"/>
    <col min="10488" max="10488" width="4.5703125" style="32" bestFit="1" customWidth="1"/>
    <col min="10489" max="10489" width="3.140625" style="32" bestFit="1" customWidth="1"/>
    <col min="10490" max="10490" width="3.7109375" style="32" bestFit="1" customWidth="1"/>
    <col min="10491" max="10491" width="4.5703125" style="32" bestFit="1" customWidth="1"/>
    <col min="10492" max="10493" width="5.5703125" style="32" bestFit="1" customWidth="1"/>
    <col min="10494" max="10494" width="3.7109375" style="32" bestFit="1" customWidth="1"/>
    <col min="10495" max="10495" width="4.5703125" style="32" bestFit="1" customWidth="1"/>
    <col min="10496" max="10496" width="3.7109375" style="32"/>
    <col min="10497" max="10497" width="3.140625" style="32" bestFit="1" customWidth="1"/>
    <col min="10498" max="10498" width="14" style="32" bestFit="1" customWidth="1"/>
    <col min="10499" max="10499" width="3.140625" style="32" bestFit="1" customWidth="1"/>
    <col min="10500" max="10500" width="0" style="32" hidden="1" customWidth="1"/>
    <col min="10501" max="10501" width="4.7109375" style="32" bestFit="1" customWidth="1"/>
    <col min="10502" max="10502" width="3.140625" style="32" bestFit="1" customWidth="1"/>
    <col min="10503" max="10504" width="0" style="32" hidden="1" customWidth="1"/>
    <col min="10505" max="10505" width="4.7109375" style="32" bestFit="1" customWidth="1"/>
    <col min="10506" max="10506" width="3.28515625" style="32" bestFit="1" customWidth="1"/>
    <col min="10507" max="10507" width="0" style="32" hidden="1" customWidth="1"/>
    <col min="10508" max="10508" width="5.42578125" style="32" bestFit="1" customWidth="1"/>
    <col min="10509" max="10509" width="4" style="32" bestFit="1" customWidth="1"/>
    <col min="10510" max="10510" width="0" style="32" hidden="1" customWidth="1"/>
    <col min="10511" max="10511" width="6.140625" style="32" bestFit="1" customWidth="1"/>
    <col min="10512" max="10512" width="3.140625" style="32" bestFit="1" customWidth="1"/>
    <col min="10513" max="10513" width="0" style="32" hidden="1" customWidth="1"/>
    <col min="10514" max="10514" width="5.42578125" style="32" bestFit="1" customWidth="1"/>
    <col min="10515" max="10515" width="2.5703125" style="32" bestFit="1" customWidth="1"/>
    <col min="10516" max="10516" width="0" style="32" hidden="1" customWidth="1"/>
    <col min="10517" max="10517" width="4.42578125" style="32" bestFit="1" customWidth="1"/>
    <col min="10518" max="10518" width="3.140625" style="32" customWidth="1"/>
    <col min="10519" max="10519" width="0" style="32" hidden="1" customWidth="1"/>
    <col min="10520" max="10520" width="5.7109375" style="32" bestFit="1" customWidth="1"/>
    <col min="10521" max="10521" width="2.140625" style="32" customWidth="1"/>
    <col min="10522" max="10522" width="0" style="32" hidden="1" customWidth="1"/>
    <col min="10523" max="10523" width="5.28515625" style="32" customWidth="1"/>
    <col min="10524" max="10524" width="3" style="32" customWidth="1"/>
    <col min="10525" max="10525" width="0" style="32" hidden="1" customWidth="1"/>
    <col min="10526" max="10526" width="5.42578125" style="32" bestFit="1" customWidth="1"/>
    <col min="10527" max="10527" width="2.28515625" style="32" customWidth="1"/>
    <col min="10528" max="10528" width="0" style="32" hidden="1" customWidth="1"/>
    <col min="10529" max="10529" width="4.7109375" style="32" bestFit="1" customWidth="1"/>
    <col min="10530" max="10530" width="3.140625" style="32" bestFit="1" customWidth="1"/>
    <col min="10531" max="10531" width="0" style="32" hidden="1" customWidth="1"/>
    <col min="10532" max="10532" width="4.7109375" style="32" bestFit="1" customWidth="1"/>
    <col min="10533" max="10533" width="2.7109375" style="32" customWidth="1"/>
    <col min="10534" max="10534" width="0" style="32" hidden="1" customWidth="1"/>
    <col min="10535" max="10535" width="3.42578125" style="32" customWidth="1"/>
    <col min="10536" max="10536" width="4.28515625" style="32" bestFit="1" customWidth="1"/>
    <col min="10537" max="10539" width="0" style="32" hidden="1" customWidth="1"/>
    <col min="10540" max="10540" width="6.140625" style="32" bestFit="1" customWidth="1"/>
    <col min="10541" max="10541" width="2.85546875" style="32" bestFit="1" customWidth="1"/>
    <col min="10542" max="10542" width="0" style="32" hidden="1" customWidth="1"/>
    <col min="10543" max="10543" width="5" style="32" bestFit="1" customWidth="1"/>
    <col min="10544" max="10544" width="3" style="32" bestFit="1" customWidth="1"/>
    <col min="10545" max="10545" width="0" style="32" hidden="1" customWidth="1"/>
    <col min="10546" max="10546" width="4.42578125" style="32" bestFit="1" customWidth="1"/>
    <col min="10547" max="10547" width="3.140625" style="32" bestFit="1" customWidth="1"/>
    <col min="10548" max="10548" width="0" style="32" hidden="1" customWidth="1"/>
    <col min="10549" max="10549" width="4.42578125" style="32" bestFit="1" customWidth="1"/>
    <col min="10550" max="10550" width="2.28515625" style="32" customWidth="1"/>
    <col min="10551" max="10551" width="0" style="32" hidden="1" customWidth="1"/>
    <col min="10552" max="10552" width="4.42578125" style="32" bestFit="1" customWidth="1"/>
    <col min="10553" max="10553" width="5.7109375" style="32" customWidth="1"/>
    <col min="10554" max="10554" width="5.140625" style="32" customWidth="1"/>
    <col min="10555" max="10555" width="0" style="32" hidden="1" customWidth="1"/>
    <col min="10556" max="10556" width="6.28515625" style="32" customWidth="1"/>
    <col min="10557" max="10691" width="9.42578125" style="32" customWidth="1"/>
    <col min="10692" max="10692" width="3.7109375" style="32" bestFit="1" customWidth="1"/>
    <col min="10693" max="10693" width="21" style="32" bestFit="1" customWidth="1"/>
    <col min="10694" max="10694" width="5" style="32" bestFit="1" customWidth="1"/>
    <col min="10695" max="10695" width="5.5703125" style="32" bestFit="1" customWidth="1"/>
    <col min="10696" max="10696" width="5" style="32" bestFit="1" customWidth="1"/>
    <col min="10697" max="10697" width="5.85546875" style="32" bestFit="1" customWidth="1"/>
    <col min="10698" max="10698" width="5.42578125" style="32" bestFit="1" customWidth="1"/>
    <col min="10699" max="10705" width="3.140625" style="32" bestFit="1" customWidth="1"/>
    <col min="10706" max="10707" width="5.5703125" style="32" bestFit="1" customWidth="1"/>
    <col min="10708" max="10709" width="3.140625" style="32" bestFit="1" customWidth="1"/>
    <col min="10710" max="10710" width="5.42578125" style="32" bestFit="1" customWidth="1"/>
    <col min="10711" max="10718" width="3.140625" style="32" bestFit="1" customWidth="1"/>
    <col min="10719" max="10719" width="4.5703125" style="32" bestFit="1" customWidth="1"/>
    <col min="10720" max="10721" width="5.5703125" style="32" bestFit="1" customWidth="1"/>
    <col min="10722" max="10722" width="3.7109375" style="32" bestFit="1" customWidth="1"/>
    <col min="10723" max="10725" width="3.140625" style="32" bestFit="1" customWidth="1"/>
    <col min="10726" max="10726" width="5.5703125" style="32" bestFit="1" customWidth="1"/>
    <col min="10727" max="10727" width="3.7109375" style="32" bestFit="1" customWidth="1"/>
    <col min="10728" max="10728" width="4.5703125" style="32" bestFit="1" customWidth="1"/>
    <col min="10729" max="10729" width="3.140625" style="32" bestFit="1" customWidth="1"/>
    <col min="10730" max="10732" width="4.5703125" style="32" bestFit="1" customWidth="1"/>
    <col min="10733" max="10733" width="5.5703125" style="32" bestFit="1" customWidth="1"/>
    <col min="10734" max="10734" width="5.42578125" style="32" bestFit="1" customWidth="1"/>
    <col min="10735" max="10735" width="5" style="32" bestFit="1" customWidth="1"/>
    <col min="10736" max="10736" width="4.5703125" style="32" bestFit="1" customWidth="1"/>
    <col min="10737" max="10737" width="3.7109375" style="32" bestFit="1" customWidth="1"/>
    <col min="10738" max="10738" width="5.42578125" style="32" bestFit="1" customWidth="1"/>
    <col min="10739" max="10739" width="4.5703125" style="32" bestFit="1" customWidth="1"/>
    <col min="10740" max="10740" width="5.42578125" style="32" bestFit="1" customWidth="1"/>
    <col min="10741" max="10742" width="4.5703125" style="32" bestFit="1" customWidth="1"/>
    <col min="10743" max="10743" width="3.7109375" style="32" bestFit="1" customWidth="1"/>
    <col min="10744" max="10744" width="4.5703125" style="32" bestFit="1" customWidth="1"/>
    <col min="10745" max="10745" width="3.140625" style="32" bestFit="1" customWidth="1"/>
    <col min="10746" max="10746" width="3.7109375" style="32" bestFit="1" customWidth="1"/>
    <col min="10747" max="10747" width="4.5703125" style="32" bestFit="1" customWidth="1"/>
    <col min="10748" max="10749" width="5.5703125" style="32" bestFit="1" customWidth="1"/>
    <col min="10750" max="10750" width="3.7109375" style="32" bestFit="1" customWidth="1"/>
    <col min="10751" max="10751" width="4.5703125" style="32" bestFit="1" customWidth="1"/>
    <col min="10752" max="10752" width="3.7109375" style="32"/>
    <col min="10753" max="10753" width="3.140625" style="32" bestFit="1" customWidth="1"/>
    <col min="10754" max="10754" width="14" style="32" bestFit="1" customWidth="1"/>
    <col min="10755" max="10755" width="3.140625" style="32" bestFit="1" customWidth="1"/>
    <col min="10756" max="10756" width="0" style="32" hidden="1" customWidth="1"/>
    <col min="10757" max="10757" width="4.7109375" style="32" bestFit="1" customWidth="1"/>
    <col min="10758" max="10758" width="3.140625" style="32" bestFit="1" customWidth="1"/>
    <col min="10759" max="10760" width="0" style="32" hidden="1" customWidth="1"/>
    <col min="10761" max="10761" width="4.7109375" style="32" bestFit="1" customWidth="1"/>
    <col min="10762" max="10762" width="3.28515625" style="32" bestFit="1" customWidth="1"/>
    <col min="10763" max="10763" width="0" style="32" hidden="1" customWidth="1"/>
    <col min="10764" max="10764" width="5.42578125" style="32" bestFit="1" customWidth="1"/>
    <col min="10765" max="10765" width="4" style="32" bestFit="1" customWidth="1"/>
    <col min="10766" max="10766" width="0" style="32" hidden="1" customWidth="1"/>
    <col min="10767" max="10767" width="6.140625" style="32" bestFit="1" customWidth="1"/>
    <col min="10768" max="10768" width="3.140625" style="32" bestFit="1" customWidth="1"/>
    <col min="10769" max="10769" width="0" style="32" hidden="1" customWidth="1"/>
    <col min="10770" max="10770" width="5.42578125" style="32" bestFit="1" customWidth="1"/>
    <col min="10771" max="10771" width="2.5703125" style="32" bestFit="1" customWidth="1"/>
    <col min="10772" max="10772" width="0" style="32" hidden="1" customWidth="1"/>
    <col min="10773" max="10773" width="4.42578125" style="32" bestFit="1" customWidth="1"/>
    <col min="10774" max="10774" width="3.140625" style="32" customWidth="1"/>
    <col min="10775" max="10775" width="0" style="32" hidden="1" customWidth="1"/>
    <col min="10776" max="10776" width="5.7109375" style="32" bestFit="1" customWidth="1"/>
    <col min="10777" max="10777" width="2.140625" style="32" customWidth="1"/>
    <col min="10778" max="10778" width="0" style="32" hidden="1" customWidth="1"/>
    <col min="10779" max="10779" width="5.28515625" style="32" customWidth="1"/>
    <col min="10780" max="10780" width="3" style="32" customWidth="1"/>
    <col min="10781" max="10781" width="0" style="32" hidden="1" customWidth="1"/>
    <col min="10782" max="10782" width="5.42578125" style="32" bestFit="1" customWidth="1"/>
    <col min="10783" max="10783" width="2.28515625" style="32" customWidth="1"/>
    <col min="10784" max="10784" width="0" style="32" hidden="1" customWidth="1"/>
    <col min="10785" max="10785" width="4.7109375" style="32" bestFit="1" customWidth="1"/>
    <col min="10786" max="10786" width="3.140625" style="32" bestFit="1" customWidth="1"/>
    <col min="10787" max="10787" width="0" style="32" hidden="1" customWidth="1"/>
    <col min="10788" max="10788" width="4.7109375" style="32" bestFit="1" customWidth="1"/>
    <col min="10789" max="10789" width="2.7109375" style="32" customWidth="1"/>
    <col min="10790" max="10790" width="0" style="32" hidden="1" customWidth="1"/>
    <col min="10791" max="10791" width="3.42578125" style="32" customWidth="1"/>
    <col min="10792" max="10792" width="4.28515625" style="32" bestFit="1" customWidth="1"/>
    <col min="10793" max="10795" width="0" style="32" hidden="1" customWidth="1"/>
    <col min="10796" max="10796" width="6.140625" style="32" bestFit="1" customWidth="1"/>
    <col min="10797" max="10797" width="2.85546875" style="32" bestFit="1" customWidth="1"/>
    <col min="10798" max="10798" width="0" style="32" hidden="1" customWidth="1"/>
    <col min="10799" max="10799" width="5" style="32" bestFit="1" customWidth="1"/>
    <col min="10800" max="10800" width="3" style="32" bestFit="1" customWidth="1"/>
    <col min="10801" max="10801" width="0" style="32" hidden="1" customWidth="1"/>
    <col min="10802" max="10802" width="4.42578125" style="32" bestFit="1" customWidth="1"/>
    <col min="10803" max="10803" width="3.140625" style="32" bestFit="1" customWidth="1"/>
    <col min="10804" max="10804" width="0" style="32" hidden="1" customWidth="1"/>
    <col min="10805" max="10805" width="4.42578125" style="32" bestFit="1" customWidth="1"/>
    <col min="10806" max="10806" width="2.28515625" style="32" customWidth="1"/>
    <col min="10807" max="10807" width="0" style="32" hidden="1" customWidth="1"/>
    <col min="10808" max="10808" width="4.42578125" style="32" bestFit="1" customWidth="1"/>
    <col min="10809" max="10809" width="5.7109375" style="32" customWidth="1"/>
    <col min="10810" max="10810" width="5.140625" style="32" customWidth="1"/>
    <col min="10811" max="10811" width="0" style="32" hidden="1" customWidth="1"/>
    <col min="10812" max="10812" width="6.28515625" style="32" customWidth="1"/>
    <col min="10813" max="10947" width="9.42578125" style="32" customWidth="1"/>
    <col min="10948" max="10948" width="3.7109375" style="32" bestFit="1" customWidth="1"/>
    <col min="10949" max="10949" width="21" style="32" bestFit="1" customWidth="1"/>
    <col min="10950" max="10950" width="5" style="32" bestFit="1" customWidth="1"/>
    <col min="10951" max="10951" width="5.5703125" style="32" bestFit="1" customWidth="1"/>
    <col min="10952" max="10952" width="5" style="32" bestFit="1" customWidth="1"/>
    <col min="10953" max="10953" width="5.85546875" style="32" bestFit="1" customWidth="1"/>
    <col min="10954" max="10954" width="5.42578125" style="32" bestFit="1" customWidth="1"/>
    <col min="10955" max="10961" width="3.140625" style="32" bestFit="1" customWidth="1"/>
    <col min="10962" max="10963" width="5.5703125" style="32" bestFit="1" customWidth="1"/>
    <col min="10964" max="10965" width="3.140625" style="32" bestFit="1" customWidth="1"/>
    <col min="10966" max="10966" width="5.42578125" style="32" bestFit="1" customWidth="1"/>
    <col min="10967" max="10974" width="3.140625" style="32" bestFit="1" customWidth="1"/>
    <col min="10975" max="10975" width="4.5703125" style="32" bestFit="1" customWidth="1"/>
    <col min="10976" max="10977" width="5.5703125" style="32" bestFit="1" customWidth="1"/>
    <col min="10978" max="10978" width="3.7109375" style="32" bestFit="1" customWidth="1"/>
    <col min="10979" max="10981" width="3.140625" style="32" bestFit="1" customWidth="1"/>
    <col min="10982" max="10982" width="5.5703125" style="32" bestFit="1" customWidth="1"/>
    <col min="10983" max="10983" width="3.7109375" style="32" bestFit="1" customWidth="1"/>
    <col min="10984" max="10984" width="4.5703125" style="32" bestFit="1" customWidth="1"/>
    <col min="10985" max="10985" width="3.140625" style="32" bestFit="1" customWidth="1"/>
    <col min="10986" max="10988" width="4.5703125" style="32" bestFit="1" customWidth="1"/>
    <col min="10989" max="10989" width="5.5703125" style="32" bestFit="1" customWidth="1"/>
    <col min="10990" max="10990" width="5.42578125" style="32" bestFit="1" customWidth="1"/>
    <col min="10991" max="10991" width="5" style="32" bestFit="1" customWidth="1"/>
    <col min="10992" max="10992" width="4.5703125" style="32" bestFit="1" customWidth="1"/>
    <col min="10993" max="10993" width="3.7109375" style="32" bestFit="1" customWidth="1"/>
    <col min="10994" max="10994" width="5.42578125" style="32" bestFit="1" customWidth="1"/>
    <col min="10995" max="10995" width="4.5703125" style="32" bestFit="1" customWidth="1"/>
    <col min="10996" max="10996" width="5.42578125" style="32" bestFit="1" customWidth="1"/>
    <col min="10997" max="10998" width="4.5703125" style="32" bestFit="1" customWidth="1"/>
    <col min="10999" max="10999" width="3.7109375" style="32" bestFit="1" customWidth="1"/>
    <col min="11000" max="11000" width="4.5703125" style="32" bestFit="1" customWidth="1"/>
    <col min="11001" max="11001" width="3.140625" style="32" bestFit="1" customWidth="1"/>
    <col min="11002" max="11002" width="3.7109375" style="32" bestFit="1" customWidth="1"/>
    <col min="11003" max="11003" width="4.5703125" style="32" bestFit="1" customWidth="1"/>
    <col min="11004" max="11005" width="5.5703125" style="32" bestFit="1" customWidth="1"/>
    <col min="11006" max="11006" width="3.7109375" style="32" bestFit="1" customWidth="1"/>
    <col min="11007" max="11007" width="4.5703125" style="32" bestFit="1" customWidth="1"/>
    <col min="11008" max="11008" width="3.7109375" style="32"/>
    <col min="11009" max="11009" width="3.140625" style="32" bestFit="1" customWidth="1"/>
    <col min="11010" max="11010" width="14" style="32" bestFit="1" customWidth="1"/>
    <col min="11011" max="11011" width="3.140625" style="32" bestFit="1" customWidth="1"/>
    <col min="11012" max="11012" width="0" style="32" hidden="1" customWidth="1"/>
    <col min="11013" max="11013" width="4.7109375" style="32" bestFit="1" customWidth="1"/>
    <col min="11014" max="11014" width="3.140625" style="32" bestFit="1" customWidth="1"/>
    <col min="11015" max="11016" width="0" style="32" hidden="1" customWidth="1"/>
    <col min="11017" max="11017" width="4.7109375" style="32" bestFit="1" customWidth="1"/>
    <col min="11018" max="11018" width="3.28515625" style="32" bestFit="1" customWidth="1"/>
    <col min="11019" max="11019" width="0" style="32" hidden="1" customWidth="1"/>
    <col min="11020" max="11020" width="5.42578125" style="32" bestFit="1" customWidth="1"/>
    <col min="11021" max="11021" width="4" style="32" bestFit="1" customWidth="1"/>
    <col min="11022" max="11022" width="0" style="32" hidden="1" customWidth="1"/>
    <col min="11023" max="11023" width="6.140625" style="32" bestFit="1" customWidth="1"/>
    <col min="11024" max="11024" width="3.140625" style="32" bestFit="1" customWidth="1"/>
    <col min="11025" max="11025" width="0" style="32" hidden="1" customWidth="1"/>
    <col min="11026" max="11026" width="5.42578125" style="32" bestFit="1" customWidth="1"/>
    <col min="11027" max="11027" width="2.5703125" style="32" bestFit="1" customWidth="1"/>
    <col min="11028" max="11028" width="0" style="32" hidden="1" customWidth="1"/>
    <col min="11029" max="11029" width="4.42578125" style="32" bestFit="1" customWidth="1"/>
    <col min="11030" max="11030" width="3.140625" style="32" customWidth="1"/>
    <col min="11031" max="11031" width="0" style="32" hidden="1" customWidth="1"/>
    <col min="11032" max="11032" width="5.7109375" style="32" bestFit="1" customWidth="1"/>
    <col min="11033" max="11033" width="2.140625" style="32" customWidth="1"/>
    <col min="11034" max="11034" width="0" style="32" hidden="1" customWidth="1"/>
    <col min="11035" max="11035" width="5.28515625" style="32" customWidth="1"/>
    <col min="11036" max="11036" width="3" style="32" customWidth="1"/>
    <col min="11037" max="11037" width="0" style="32" hidden="1" customWidth="1"/>
    <col min="11038" max="11038" width="5.42578125" style="32" bestFit="1" customWidth="1"/>
    <col min="11039" max="11039" width="2.28515625" style="32" customWidth="1"/>
    <col min="11040" max="11040" width="0" style="32" hidden="1" customWidth="1"/>
    <col min="11041" max="11041" width="4.7109375" style="32" bestFit="1" customWidth="1"/>
    <col min="11042" max="11042" width="3.140625" style="32" bestFit="1" customWidth="1"/>
    <col min="11043" max="11043" width="0" style="32" hidden="1" customWidth="1"/>
    <col min="11044" max="11044" width="4.7109375" style="32" bestFit="1" customWidth="1"/>
    <col min="11045" max="11045" width="2.7109375" style="32" customWidth="1"/>
    <col min="11046" max="11046" width="0" style="32" hidden="1" customWidth="1"/>
    <col min="11047" max="11047" width="3.42578125" style="32" customWidth="1"/>
    <col min="11048" max="11048" width="4.28515625" style="32" bestFit="1" customWidth="1"/>
    <col min="11049" max="11051" width="0" style="32" hidden="1" customWidth="1"/>
    <col min="11052" max="11052" width="6.140625" style="32" bestFit="1" customWidth="1"/>
    <col min="11053" max="11053" width="2.85546875" style="32" bestFit="1" customWidth="1"/>
    <col min="11054" max="11054" width="0" style="32" hidden="1" customWidth="1"/>
    <col min="11055" max="11055" width="5" style="32" bestFit="1" customWidth="1"/>
    <col min="11056" max="11056" width="3" style="32" bestFit="1" customWidth="1"/>
    <col min="11057" max="11057" width="0" style="32" hidden="1" customWidth="1"/>
    <col min="11058" max="11058" width="4.42578125" style="32" bestFit="1" customWidth="1"/>
    <col min="11059" max="11059" width="3.140625" style="32" bestFit="1" customWidth="1"/>
    <col min="11060" max="11060" width="0" style="32" hidden="1" customWidth="1"/>
    <col min="11061" max="11061" width="4.42578125" style="32" bestFit="1" customWidth="1"/>
    <col min="11062" max="11062" width="2.28515625" style="32" customWidth="1"/>
    <col min="11063" max="11063" width="0" style="32" hidden="1" customWidth="1"/>
    <col min="11064" max="11064" width="4.42578125" style="32" bestFit="1" customWidth="1"/>
    <col min="11065" max="11065" width="5.7109375" style="32" customWidth="1"/>
    <col min="11066" max="11066" width="5.140625" style="32" customWidth="1"/>
    <col min="11067" max="11067" width="0" style="32" hidden="1" customWidth="1"/>
    <col min="11068" max="11068" width="6.28515625" style="32" customWidth="1"/>
    <col min="11069" max="11203" width="9.42578125" style="32" customWidth="1"/>
    <col min="11204" max="11204" width="3.7109375" style="32" bestFit="1" customWidth="1"/>
    <col min="11205" max="11205" width="21" style="32" bestFit="1" customWidth="1"/>
    <col min="11206" max="11206" width="5" style="32" bestFit="1" customWidth="1"/>
    <col min="11207" max="11207" width="5.5703125" style="32" bestFit="1" customWidth="1"/>
    <col min="11208" max="11208" width="5" style="32" bestFit="1" customWidth="1"/>
    <col min="11209" max="11209" width="5.85546875" style="32" bestFit="1" customWidth="1"/>
    <col min="11210" max="11210" width="5.42578125" style="32" bestFit="1" customWidth="1"/>
    <col min="11211" max="11217" width="3.140625" style="32" bestFit="1" customWidth="1"/>
    <col min="11218" max="11219" width="5.5703125" style="32" bestFit="1" customWidth="1"/>
    <col min="11220" max="11221" width="3.140625" style="32" bestFit="1" customWidth="1"/>
    <col min="11222" max="11222" width="5.42578125" style="32" bestFit="1" customWidth="1"/>
    <col min="11223" max="11230" width="3.140625" style="32" bestFit="1" customWidth="1"/>
    <col min="11231" max="11231" width="4.5703125" style="32" bestFit="1" customWidth="1"/>
    <col min="11232" max="11233" width="5.5703125" style="32" bestFit="1" customWidth="1"/>
    <col min="11234" max="11234" width="3.7109375" style="32" bestFit="1" customWidth="1"/>
    <col min="11235" max="11237" width="3.140625" style="32" bestFit="1" customWidth="1"/>
    <col min="11238" max="11238" width="5.5703125" style="32" bestFit="1" customWidth="1"/>
    <col min="11239" max="11239" width="3.7109375" style="32" bestFit="1" customWidth="1"/>
    <col min="11240" max="11240" width="4.5703125" style="32" bestFit="1" customWidth="1"/>
    <col min="11241" max="11241" width="3.140625" style="32" bestFit="1" customWidth="1"/>
    <col min="11242" max="11244" width="4.5703125" style="32" bestFit="1" customWidth="1"/>
    <col min="11245" max="11245" width="5.5703125" style="32" bestFit="1" customWidth="1"/>
    <col min="11246" max="11246" width="5.42578125" style="32" bestFit="1" customWidth="1"/>
    <col min="11247" max="11247" width="5" style="32" bestFit="1" customWidth="1"/>
    <col min="11248" max="11248" width="4.5703125" style="32" bestFit="1" customWidth="1"/>
    <col min="11249" max="11249" width="3.7109375" style="32" bestFit="1" customWidth="1"/>
    <col min="11250" max="11250" width="5.42578125" style="32" bestFit="1" customWidth="1"/>
    <col min="11251" max="11251" width="4.5703125" style="32" bestFit="1" customWidth="1"/>
    <col min="11252" max="11252" width="5.42578125" style="32" bestFit="1" customWidth="1"/>
    <col min="11253" max="11254" width="4.5703125" style="32" bestFit="1" customWidth="1"/>
    <col min="11255" max="11255" width="3.7109375" style="32" bestFit="1" customWidth="1"/>
    <col min="11256" max="11256" width="4.5703125" style="32" bestFit="1" customWidth="1"/>
    <col min="11257" max="11257" width="3.140625" style="32" bestFit="1" customWidth="1"/>
    <col min="11258" max="11258" width="3.7109375" style="32" bestFit="1" customWidth="1"/>
    <col min="11259" max="11259" width="4.5703125" style="32" bestFit="1" customWidth="1"/>
    <col min="11260" max="11261" width="5.5703125" style="32" bestFit="1" customWidth="1"/>
    <col min="11262" max="11262" width="3.7109375" style="32" bestFit="1" customWidth="1"/>
    <col min="11263" max="11263" width="4.5703125" style="32" bestFit="1" customWidth="1"/>
    <col min="11264" max="11264" width="3.7109375" style="32"/>
    <col min="11265" max="11265" width="3.140625" style="32" bestFit="1" customWidth="1"/>
    <col min="11266" max="11266" width="14" style="32" bestFit="1" customWidth="1"/>
    <col min="11267" max="11267" width="3.140625" style="32" bestFit="1" customWidth="1"/>
    <col min="11268" max="11268" width="0" style="32" hidden="1" customWidth="1"/>
    <col min="11269" max="11269" width="4.7109375" style="32" bestFit="1" customWidth="1"/>
    <col min="11270" max="11270" width="3.140625" style="32" bestFit="1" customWidth="1"/>
    <col min="11271" max="11272" width="0" style="32" hidden="1" customWidth="1"/>
    <col min="11273" max="11273" width="4.7109375" style="32" bestFit="1" customWidth="1"/>
    <col min="11274" max="11274" width="3.28515625" style="32" bestFit="1" customWidth="1"/>
    <col min="11275" max="11275" width="0" style="32" hidden="1" customWidth="1"/>
    <col min="11276" max="11276" width="5.42578125" style="32" bestFit="1" customWidth="1"/>
    <col min="11277" max="11277" width="4" style="32" bestFit="1" customWidth="1"/>
    <col min="11278" max="11278" width="0" style="32" hidden="1" customWidth="1"/>
    <col min="11279" max="11279" width="6.140625" style="32" bestFit="1" customWidth="1"/>
    <col min="11280" max="11280" width="3.140625" style="32" bestFit="1" customWidth="1"/>
    <col min="11281" max="11281" width="0" style="32" hidden="1" customWidth="1"/>
    <col min="11282" max="11282" width="5.42578125" style="32" bestFit="1" customWidth="1"/>
    <col min="11283" max="11283" width="2.5703125" style="32" bestFit="1" customWidth="1"/>
    <col min="11284" max="11284" width="0" style="32" hidden="1" customWidth="1"/>
    <col min="11285" max="11285" width="4.42578125" style="32" bestFit="1" customWidth="1"/>
    <col min="11286" max="11286" width="3.140625" style="32" customWidth="1"/>
    <col min="11287" max="11287" width="0" style="32" hidden="1" customWidth="1"/>
    <col min="11288" max="11288" width="5.7109375" style="32" bestFit="1" customWidth="1"/>
    <col min="11289" max="11289" width="2.140625" style="32" customWidth="1"/>
    <col min="11290" max="11290" width="0" style="32" hidden="1" customWidth="1"/>
    <col min="11291" max="11291" width="5.28515625" style="32" customWidth="1"/>
    <col min="11292" max="11292" width="3" style="32" customWidth="1"/>
    <col min="11293" max="11293" width="0" style="32" hidden="1" customWidth="1"/>
    <col min="11294" max="11294" width="5.42578125" style="32" bestFit="1" customWidth="1"/>
    <col min="11295" max="11295" width="2.28515625" style="32" customWidth="1"/>
    <col min="11296" max="11296" width="0" style="32" hidden="1" customWidth="1"/>
    <col min="11297" max="11297" width="4.7109375" style="32" bestFit="1" customWidth="1"/>
    <col min="11298" max="11298" width="3.140625" style="32" bestFit="1" customWidth="1"/>
    <col min="11299" max="11299" width="0" style="32" hidden="1" customWidth="1"/>
    <col min="11300" max="11300" width="4.7109375" style="32" bestFit="1" customWidth="1"/>
    <col min="11301" max="11301" width="2.7109375" style="32" customWidth="1"/>
    <col min="11302" max="11302" width="0" style="32" hidden="1" customWidth="1"/>
    <col min="11303" max="11303" width="3.42578125" style="32" customWidth="1"/>
    <col min="11304" max="11304" width="4.28515625" style="32" bestFit="1" customWidth="1"/>
    <col min="11305" max="11307" width="0" style="32" hidden="1" customWidth="1"/>
    <col min="11308" max="11308" width="6.140625" style="32" bestFit="1" customWidth="1"/>
    <col min="11309" max="11309" width="2.85546875" style="32" bestFit="1" customWidth="1"/>
    <col min="11310" max="11310" width="0" style="32" hidden="1" customWidth="1"/>
    <col min="11311" max="11311" width="5" style="32" bestFit="1" customWidth="1"/>
    <col min="11312" max="11312" width="3" style="32" bestFit="1" customWidth="1"/>
    <col min="11313" max="11313" width="0" style="32" hidden="1" customWidth="1"/>
    <col min="11314" max="11314" width="4.42578125" style="32" bestFit="1" customWidth="1"/>
    <col min="11315" max="11315" width="3.140625" style="32" bestFit="1" customWidth="1"/>
    <col min="11316" max="11316" width="0" style="32" hidden="1" customWidth="1"/>
    <col min="11317" max="11317" width="4.42578125" style="32" bestFit="1" customWidth="1"/>
    <col min="11318" max="11318" width="2.28515625" style="32" customWidth="1"/>
    <col min="11319" max="11319" width="0" style="32" hidden="1" customWidth="1"/>
    <col min="11320" max="11320" width="4.42578125" style="32" bestFit="1" customWidth="1"/>
    <col min="11321" max="11321" width="5.7109375" style="32" customWidth="1"/>
    <col min="11322" max="11322" width="5.140625" style="32" customWidth="1"/>
    <col min="11323" max="11323" width="0" style="32" hidden="1" customWidth="1"/>
    <col min="11324" max="11324" width="6.28515625" style="32" customWidth="1"/>
    <col min="11325" max="11459" width="9.42578125" style="32" customWidth="1"/>
    <col min="11460" max="11460" width="3.7109375" style="32" bestFit="1" customWidth="1"/>
    <col min="11461" max="11461" width="21" style="32" bestFit="1" customWidth="1"/>
    <col min="11462" max="11462" width="5" style="32" bestFit="1" customWidth="1"/>
    <col min="11463" max="11463" width="5.5703125" style="32" bestFit="1" customWidth="1"/>
    <col min="11464" max="11464" width="5" style="32" bestFit="1" customWidth="1"/>
    <col min="11465" max="11465" width="5.85546875" style="32" bestFit="1" customWidth="1"/>
    <col min="11466" max="11466" width="5.42578125" style="32" bestFit="1" customWidth="1"/>
    <col min="11467" max="11473" width="3.140625" style="32" bestFit="1" customWidth="1"/>
    <col min="11474" max="11475" width="5.5703125" style="32" bestFit="1" customWidth="1"/>
    <col min="11476" max="11477" width="3.140625" style="32" bestFit="1" customWidth="1"/>
    <col min="11478" max="11478" width="5.42578125" style="32" bestFit="1" customWidth="1"/>
    <col min="11479" max="11486" width="3.140625" style="32" bestFit="1" customWidth="1"/>
    <col min="11487" max="11487" width="4.5703125" style="32" bestFit="1" customWidth="1"/>
    <col min="11488" max="11489" width="5.5703125" style="32" bestFit="1" customWidth="1"/>
    <col min="11490" max="11490" width="3.7109375" style="32" bestFit="1" customWidth="1"/>
    <col min="11491" max="11493" width="3.140625" style="32" bestFit="1" customWidth="1"/>
    <col min="11494" max="11494" width="5.5703125" style="32" bestFit="1" customWidth="1"/>
    <col min="11495" max="11495" width="3.7109375" style="32" bestFit="1" customWidth="1"/>
    <col min="11496" max="11496" width="4.5703125" style="32" bestFit="1" customWidth="1"/>
    <col min="11497" max="11497" width="3.140625" style="32" bestFit="1" customWidth="1"/>
    <col min="11498" max="11500" width="4.5703125" style="32" bestFit="1" customWidth="1"/>
    <col min="11501" max="11501" width="5.5703125" style="32" bestFit="1" customWidth="1"/>
    <col min="11502" max="11502" width="5.42578125" style="32" bestFit="1" customWidth="1"/>
    <col min="11503" max="11503" width="5" style="32" bestFit="1" customWidth="1"/>
    <col min="11504" max="11504" width="4.5703125" style="32" bestFit="1" customWidth="1"/>
    <col min="11505" max="11505" width="3.7109375" style="32" bestFit="1" customWidth="1"/>
    <col min="11506" max="11506" width="5.42578125" style="32" bestFit="1" customWidth="1"/>
    <col min="11507" max="11507" width="4.5703125" style="32" bestFit="1" customWidth="1"/>
    <col min="11508" max="11508" width="5.42578125" style="32" bestFit="1" customWidth="1"/>
    <col min="11509" max="11510" width="4.5703125" style="32" bestFit="1" customWidth="1"/>
    <col min="11511" max="11511" width="3.7109375" style="32" bestFit="1" customWidth="1"/>
    <col min="11512" max="11512" width="4.5703125" style="32" bestFit="1" customWidth="1"/>
    <col min="11513" max="11513" width="3.140625" style="32" bestFit="1" customWidth="1"/>
    <col min="11514" max="11514" width="3.7109375" style="32" bestFit="1" customWidth="1"/>
    <col min="11515" max="11515" width="4.5703125" style="32" bestFit="1" customWidth="1"/>
    <col min="11516" max="11517" width="5.5703125" style="32" bestFit="1" customWidth="1"/>
    <col min="11518" max="11518" width="3.7109375" style="32" bestFit="1" customWidth="1"/>
    <col min="11519" max="11519" width="4.5703125" style="32" bestFit="1" customWidth="1"/>
    <col min="11520" max="11520" width="3.7109375" style="32"/>
    <col min="11521" max="11521" width="3.140625" style="32" bestFit="1" customWidth="1"/>
    <col min="11522" max="11522" width="14" style="32" bestFit="1" customWidth="1"/>
    <col min="11523" max="11523" width="3.140625" style="32" bestFit="1" customWidth="1"/>
    <col min="11524" max="11524" width="0" style="32" hidden="1" customWidth="1"/>
    <col min="11525" max="11525" width="4.7109375" style="32" bestFit="1" customWidth="1"/>
    <col min="11526" max="11526" width="3.140625" style="32" bestFit="1" customWidth="1"/>
    <col min="11527" max="11528" width="0" style="32" hidden="1" customWidth="1"/>
    <col min="11529" max="11529" width="4.7109375" style="32" bestFit="1" customWidth="1"/>
    <col min="11530" max="11530" width="3.28515625" style="32" bestFit="1" customWidth="1"/>
    <col min="11531" max="11531" width="0" style="32" hidden="1" customWidth="1"/>
    <col min="11532" max="11532" width="5.42578125" style="32" bestFit="1" customWidth="1"/>
    <col min="11533" max="11533" width="4" style="32" bestFit="1" customWidth="1"/>
    <col min="11534" max="11534" width="0" style="32" hidden="1" customWidth="1"/>
    <col min="11535" max="11535" width="6.140625" style="32" bestFit="1" customWidth="1"/>
    <col min="11536" max="11536" width="3.140625" style="32" bestFit="1" customWidth="1"/>
    <col min="11537" max="11537" width="0" style="32" hidden="1" customWidth="1"/>
    <col min="11538" max="11538" width="5.42578125" style="32" bestFit="1" customWidth="1"/>
    <col min="11539" max="11539" width="2.5703125" style="32" bestFit="1" customWidth="1"/>
    <col min="11540" max="11540" width="0" style="32" hidden="1" customWidth="1"/>
    <col min="11541" max="11541" width="4.42578125" style="32" bestFit="1" customWidth="1"/>
    <col min="11542" max="11542" width="3.140625" style="32" customWidth="1"/>
    <col min="11543" max="11543" width="0" style="32" hidden="1" customWidth="1"/>
    <col min="11544" max="11544" width="5.7109375" style="32" bestFit="1" customWidth="1"/>
    <col min="11545" max="11545" width="2.140625" style="32" customWidth="1"/>
    <col min="11546" max="11546" width="0" style="32" hidden="1" customWidth="1"/>
    <col min="11547" max="11547" width="5.28515625" style="32" customWidth="1"/>
    <col min="11548" max="11548" width="3" style="32" customWidth="1"/>
    <col min="11549" max="11549" width="0" style="32" hidden="1" customWidth="1"/>
    <col min="11550" max="11550" width="5.42578125" style="32" bestFit="1" customWidth="1"/>
    <col min="11551" max="11551" width="2.28515625" style="32" customWidth="1"/>
    <col min="11552" max="11552" width="0" style="32" hidden="1" customWidth="1"/>
    <col min="11553" max="11553" width="4.7109375" style="32" bestFit="1" customWidth="1"/>
    <col min="11554" max="11554" width="3.140625" style="32" bestFit="1" customWidth="1"/>
    <col min="11555" max="11555" width="0" style="32" hidden="1" customWidth="1"/>
    <col min="11556" max="11556" width="4.7109375" style="32" bestFit="1" customWidth="1"/>
    <col min="11557" max="11557" width="2.7109375" style="32" customWidth="1"/>
    <col min="11558" max="11558" width="0" style="32" hidden="1" customWidth="1"/>
    <col min="11559" max="11559" width="3.42578125" style="32" customWidth="1"/>
    <col min="11560" max="11560" width="4.28515625" style="32" bestFit="1" customWidth="1"/>
    <col min="11561" max="11563" width="0" style="32" hidden="1" customWidth="1"/>
    <col min="11564" max="11564" width="6.140625" style="32" bestFit="1" customWidth="1"/>
    <col min="11565" max="11565" width="2.85546875" style="32" bestFit="1" customWidth="1"/>
    <col min="11566" max="11566" width="0" style="32" hidden="1" customWidth="1"/>
    <col min="11567" max="11567" width="5" style="32" bestFit="1" customWidth="1"/>
    <col min="11568" max="11568" width="3" style="32" bestFit="1" customWidth="1"/>
    <col min="11569" max="11569" width="0" style="32" hidden="1" customWidth="1"/>
    <col min="11570" max="11570" width="4.42578125" style="32" bestFit="1" customWidth="1"/>
    <col min="11571" max="11571" width="3.140625" style="32" bestFit="1" customWidth="1"/>
    <col min="11572" max="11572" width="0" style="32" hidden="1" customWidth="1"/>
    <col min="11573" max="11573" width="4.42578125" style="32" bestFit="1" customWidth="1"/>
    <col min="11574" max="11574" width="2.28515625" style="32" customWidth="1"/>
    <col min="11575" max="11575" width="0" style="32" hidden="1" customWidth="1"/>
    <col min="11576" max="11576" width="4.42578125" style="32" bestFit="1" customWidth="1"/>
    <col min="11577" max="11577" width="5.7109375" style="32" customWidth="1"/>
    <col min="11578" max="11578" width="5.140625" style="32" customWidth="1"/>
    <col min="11579" max="11579" width="0" style="32" hidden="1" customWidth="1"/>
    <col min="11580" max="11580" width="6.28515625" style="32" customWidth="1"/>
    <col min="11581" max="11715" width="9.42578125" style="32" customWidth="1"/>
    <col min="11716" max="11716" width="3.7109375" style="32" bestFit="1" customWidth="1"/>
    <col min="11717" max="11717" width="21" style="32" bestFit="1" customWidth="1"/>
    <col min="11718" max="11718" width="5" style="32" bestFit="1" customWidth="1"/>
    <col min="11719" max="11719" width="5.5703125" style="32" bestFit="1" customWidth="1"/>
    <col min="11720" max="11720" width="5" style="32" bestFit="1" customWidth="1"/>
    <col min="11721" max="11721" width="5.85546875" style="32" bestFit="1" customWidth="1"/>
    <col min="11722" max="11722" width="5.42578125" style="32" bestFit="1" customWidth="1"/>
    <col min="11723" max="11729" width="3.140625" style="32" bestFit="1" customWidth="1"/>
    <col min="11730" max="11731" width="5.5703125" style="32" bestFit="1" customWidth="1"/>
    <col min="11732" max="11733" width="3.140625" style="32" bestFit="1" customWidth="1"/>
    <col min="11734" max="11734" width="5.42578125" style="32" bestFit="1" customWidth="1"/>
    <col min="11735" max="11742" width="3.140625" style="32" bestFit="1" customWidth="1"/>
    <col min="11743" max="11743" width="4.5703125" style="32" bestFit="1" customWidth="1"/>
    <col min="11744" max="11745" width="5.5703125" style="32" bestFit="1" customWidth="1"/>
    <col min="11746" max="11746" width="3.7109375" style="32" bestFit="1" customWidth="1"/>
    <col min="11747" max="11749" width="3.140625" style="32" bestFit="1" customWidth="1"/>
    <col min="11750" max="11750" width="5.5703125" style="32" bestFit="1" customWidth="1"/>
    <col min="11751" max="11751" width="3.7109375" style="32" bestFit="1" customWidth="1"/>
    <col min="11752" max="11752" width="4.5703125" style="32" bestFit="1" customWidth="1"/>
    <col min="11753" max="11753" width="3.140625" style="32" bestFit="1" customWidth="1"/>
    <col min="11754" max="11756" width="4.5703125" style="32" bestFit="1" customWidth="1"/>
    <col min="11757" max="11757" width="5.5703125" style="32" bestFit="1" customWidth="1"/>
    <col min="11758" max="11758" width="5.42578125" style="32" bestFit="1" customWidth="1"/>
    <col min="11759" max="11759" width="5" style="32" bestFit="1" customWidth="1"/>
    <col min="11760" max="11760" width="4.5703125" style="32" bestFit="1" customWidth="1"/>
    <col min="11761" max="11761" width="3.7109375" style="32" bestFit="1" customWidth="1"/>
    <col min="11762" max="11762" width="5.42578125" style="32" bestFit="1" customWidth="1"/>
    <col min="11763" max="11763" width="4.5703125" style="32" bestFit="1" customWidth="1"/>
    <col min="11764" max="11764" width="5.42578125" style="32" bestFit="1" customWidth="1"/>
    <col min="11765" max="11766" width="4.5703125" style="32" bestFit="1" customWidth="1"/>
    <col min="11767" max="11767" width="3.7109375" style="32" bestFit="1" customWidth="1"/>
    <col min="11768" max="11768" width="4.5703125" style="32" bestFit="1" customWidth="1"/>
    <col min="11769" max="11769" width="3.140625" style="32" bestFit="1" customWidth="1"/>
    <col min="11770" max="11770" width="3.7109375" style="32" bestFit="1" customWidth="1"/>
    <col min="11771" max="11771" width="4.5703125" style="32" bestFit="1" customWidth="1"/>
    <col min="11772" max="11773" width="5.5703125" style="32" bestFit="1" customWidth="1"/>
    <col min="11774" max="11774" width="3.7109375" style="32" bestFit="1" customWidth="1"/>
    <col min="11775" max="11775" width="4.5703125" style="32" bestFit="1" customWidth="1"/>
    <col min="11776" max="11776" width="3.7109375" style="32"/>
    <col min="11777" max="11777" width="3.140625" style="32" bestFit="1" customWidth="1"/>
    <col min="11778" max="11778" width="14" style="32" bestFit="1" customWidth="1"/>
    <col min="11779" max="11779" width="3.140625" style="32" bestFit="1" customWidth="1"/>
    <col min="11780" max="11780" width="0" style="32" hidden="1" customWidth="1"/>
    <col min="11781" max="11781" width="4.7109375" style="32" bestFit="1" customWidth="1"/>
    <col min="11782" max="11782" width="3.140625" style="32" bestFit="1" customWidth="1"/>
    <col min="11783" max="11784" width="0" style="32" hidden="1" customWidth="1"/>
    <col min="11785" max="11785" width="4.7109375" style="32" bestFit="1" customWidth="1"/>
    <col min="11786" max="11786" width="3.28515625" style="32" bestFit="1" customWidth="1"/>
    <col min="11787" max="11787" width="0" style="32" hidden="1" customWidth="1"/>
    <col min="11788" max="11788" width="5.42578125" style="32" bestFit="1" customWidth="1"/>
    <col min="11789" max="11789" width="4" style="32" bestFit="1" customWidth="1"/>
    <col min="11790" max="11790" width="0" style="32" hidden="1" customWidth="1"/>
    <col min="11791" max="11791" width="6.140625" style="32" bestFit="1" customWidth="1"/>
    <col min="11792" max="11792" width="3.140625" style="32" bestFit="1" customWidth="1"/>
    <col min="11793" max="11793" width="0" style="32" hidden="1" customWidth="1"/>
    <col min="11794" max="11794" width="5.42578125" style="32" bestFit="1" customWidth="1"/>
    <col min="11795" max="11795" width="2.5703125" style="32" bestFit="1" customWidth="1"/>
    <col min="11796" max="11796" width="0" style="32" hidden="1" customWidth="1"/>
    <col min="11797" max="11797" width="4.42578125" style="32" bestFit="1" customWidth="1"/>
    <col min="11798" max="11798" width="3.140625" style="32" customWidth="1"/>
    <col min="11799" max="11799" width="0" style="32" hidden="1" customWidth="1"/>
    <col min="11800" max="11800" width="5.7109375" style="32" bestFit="1" customWidth="1"/>
    <col min="11801" max="11801" width="2.140625" style="32" customWidth="1"/>
    <col min="11802" max="11802" width="0" style="32" hidden="1" customWidth="1"/>
    <col min="11803" max="11803" width="5.28515625" style="32" customWidth="1"/>
    <col min="11804" max="11804" width="3" style="32" customWidth="1"/>
    <col min="11805" max="11805" width="0" style="32" hidden="1" customWidth="1"/>
    <col min="11806" max="11806" width="5.42578125" style="32" bestFit="1" customWidth="1"/>
    <col min="11807" max="11807" width="2.28515625" style="32" customWidth="1"/>
    <col min="11808" max="11808" width="0" style="32" hidden="1" customWidth="1"/>
    <col min="11809" max="11809" width="4.7109375" style="32" bestFit="1" customWidth="1"/>
    <col min="11810" max="11810" width="3.140625" style="32" bestFit="1" customWidth="1"/>
    <col min="11811" max="11811" width="0" style="32" hidden="1" customWidth="1"/>
    <col min="11812" max="11812" width="4.7109375" style="32" bestFit="1" customWidth="1"/>
    <col min="11813" max="11813" width="2.7109375" style="32" customWidth="1"/>
    <col min="11814" max="11814" width="0" style="32" hidden="1" customWidth="1"/>
    <col min="11815" max="11815" width="3.42578125" style="32" customWidth="1"/>
    <col min="11816" max="11816" width="4.28515625" style="32" bestFit="1" customWidth="1"/>
    <col min="11817" max="11819" width="0" style="32" hidden="1" customWidth="1"/>
    <col min="11820" max="11820" width="6.140625" style="32" bestFit="1" customWidth="1"/>
    <col min="11821" max="11821" width="2.85546875" style="32" bestFit="1" customWidth="1"/>
    <col min="11822" max="11822" width="0" style="32" hidden="1" customWidth="1"/>
    <col min="11823" max="11823" width="5" style="32" bestFit="1" customWidth="1"/>
    <col min="11824" max="11824" width="3" style="32" bestFit="1" customWidth="1"/>
    <col min="11825" max="11825" width="0" style="32" hidden="1" customWidth="1"/>
    <col min="11826" max="11826" width="4.42578125" style="32" bestFit="1" customWidth="1"/>
    <col min="11827" max="11827" width="3.140625" style="32" bestFit="1" customWidth="1"/>
    <col min="11828" max="11828" width="0" style="32" hidden="1" customWidth="1"/>
    <col min="11829" max="11829" width="4.42578125" style="32" bestFit="1" customWidth="1"/>
    <col min="11830" max="11830" width="2.28515625" style="32" customWidth="1"/>
    <col min="11831" max="11831" width="0" style="32" hidden="1" customWidth="1"/>
    <col min="11832" max="11832" width="4.42578125" style="32" bestFit="1" customWidth="1"/>
    <col min="11833" max="11833" width="5.7109375" style="32" customWidth="1"/>
    <col min="11834" max="11834" width="5.140625" style="32" customWidth="1"/>
    <col min="11835" max="11835" width="0" style="32" hidden="1" customWidth="1"/>
    <col min="11836" max="11836" width="6.28515625" style="32" customWidth="1"/>
    <col min="11837" max="11971" width="9.42578125" style="32" customWidth="1"/>
    <col min="11972" max="11972" width="3.7109375" style="32" bestFit="1" customWidth="1"/>
    <col min="11973" max="11973" width="21" style="32" bestFit="1" customWidth="1"/>
    <col min="11974" max="11974" width="5" style="32" bestFit="1" customWidth="1"/>
    <col min="11975" max="11975" width="5.5703125" style="32" bestFit="1" customWidth="1"/>
    <col min="11976" max="11976" width="5" style="32" bestFit="1" customWidth="1"/>
    <col min="11977" max="11977" width="5.85546875" style="32" bestFit="1" customWidth="1"/>
    <col min="11978" max="11978" width="5.42578125" style="32" bestFit="1" customWidth="1"/>
    <col min="11979" max="11985" width="3.140625" style="32" bestFit="1" customWidth="1"/>
    <col min="11986" max="11987" width="5.5703125" style="32" bestFit="1" customWidth="1"/>
    <col min="11988" max="11989" width="3.140625" style="32" bestFit="1" customWidth="1"/>
    <col min="11990" max="11990" width="5.42578125" style="32" bestFit="1" customWidth="1"/>
    <col min="11991" max="11998" width="3.140625" style="32" bestFit="1" customWidth="1"/>
    <col min="11999" max="11999" width="4.5703125" style="32" bestFit="1" customWidth="1"/>
    <col min="12000" max="12001" width="5.5703125" style="32" bestFit="1" customWidth="1"/>
    <col min="12002" max="12002" width="3.7109375" style="32" bestFit="1" customWidth="1"/>
    <col min="12003" max="12005" width="3.140625" style="32" bestFit="1" customWidth="1"/>
    <col min="12006" max="12006" width="5.5703125" style="32" bestFit="1" customWidth="1"/>
    <col min="12007" max="12007" width="3.7109375" style="32" bestFit="1" customWidth="1"/>
    <col min="12008" max="12008" width="4.5703125" style="32" bestFit="1" customWidth="1"/>
    <col min="12009" max="12009" width="3.140625" style="32" bestFit="1" customWidth="1"/>
    <col min="12010" max="12012" width="4.5703125" style="32" bestFit="1" customWidth="1"/>
    <col min="12013" max="12013" width="5.5703125" style="32" bestFit="1" customWidth="1"/>
    <col min="12014" max="12014" width="5.42578125" style="32" bestFit="1" customWidth="1"/>
    <col min="12015" max="12015" width="5" style="32" bestFit="1" customWidth="1"/>
    <col min="12016" max="12016" width="4.5703125" style="32" bestFit="1" customWidth="1"/>
    <col min="12017" max="12017" width="3.7109375" style="32" bestFit="1" customWidth="1"/>
    <col min="12018" max="12018" width="5.42578125" style="32" bestFit="1" customWidth="1"/>
    <col min="12019" max="12019" width="4.5703125" style="32" bestFit="1" customWidth="1"/>
    <col min="12020" max="12020" width="5.42578125" style="32" bestFit="1" customWidth="1"/>
    <col min="12021" max="12022" width="4.5703125" style="32" bestFit="1" customWidth="1"/>
    <col min="12023" max="12023" width="3.7109375" style="32" bestFit="1" customWidth="1"/>
    <col min="12024" max="12024" width="4.5703125" style="32" bestFit="1" customWidth="1"/>
    <col min="12025" max="12025" width="3.140625" style="32" bestFit="1" customWidth="1"/>
    <col min="12026" max="12026" width="3.7109375" style="32" bestFit="1" customWidth="1"/>
    <col min="12027" max="12027" width="4.5703125" style="32" bestFit="1" customWidth="1"/>
    <col min="12028" max="12029" width="5.5703125" style="32" bestFit="1" customWidth="1"/>
    <col min="12030" max="12030" width="3.7109375" style="32" bestFit="1" customWidth="1"/>
    <col min="12031" max="12031" width="4.5703125" style="32" bestFit="1" customWidth="1"/>
    <col min="12032" max="12032" width="3.7109375" style="32"/>
    <col min="12033" max="12033" width="3.140625" style="32" bestFit="1" customWidth="1"/>
    <col min="12034" max="12034" width="14" style="32" bestFit="1" customWidth="1"/>
    <col min="12035" max="12035" width="3.140625" style="32" bestFit="1" customWidth="1"/>
    <col min="12036" max="12036" width="0" style="32" hidden="1" customWidth="1"/>
    <col min="12037" max="12037" width="4.7109375" style="32" bestFit="1" customWidth="1"/>
    <col min="12038" max="12038" width="3.140625" style="32" bestFit="1" customWidth="1"/>
    <col min="12039" max="12040" width="0" style="32" hidden="1" customWidth="1"/>
    <col min="12041" max="12041" width="4.7109375" style="32" bestFit="1" customWidth="1"/>
    <col min="12042" max="12042" width="3.28515625" style="32" bestFit="1" customWidth="1"/>
    <col min="12043" max="12043" width="0" style="32" hidden="1" customWidth="1"/>
    <col min="12044" max="12044" width="5.42578125" style="32" bestFit="1" customWidth="1"/>
    <col min="12045" max="12045" width="4" style="32" bestFit="1" customWidth="1"/>
    <col min="12046" max="12046" width="0" style="32" hidden="1" customWidth="1"/>
    <col min="12047" max="12047" width="6.140625" style="32" bestFit="1" customWidth="1"/>
    <col min="12048" max="12048" width="3.140625" style="32" bestFit="1" customWidth="1"/>
    <col min="12049" max="12049" width="0" style="32" hidden="1" customWidth="1"/>
    <col min="12050" max="12050" width="5.42578125" style="32" bestFit="1" customWidth="1"/>
    <col min="12051" max="12051" width="2.5703125" style="32" bestFit="1" customWidth="1"/>
    <col min="12052" max="12052" width="0" style="32" hidden="1" customWidth="1"/>
    <col min="12053" max="12053" width="4.42578125" style="32" bestFit="1" customWidth="1"/>
    <col min="12054" max="12054" width="3.140625" style="32" customWidth="1"/>
    <col min="12055" max="12055" width="0" style="32" hidden="1" customWidth="1"/>
    <col min="12056" max="12056" width="5.7109375" style="32" bestFit="1" customWidth="1"/>
    <col min="12057" max="12057" width="2.140625" style="32" customWidth="1"/>
    <col min="12058" max="12058" width="0" style="32" hidden="1" customWidth="1"/>
    <col min="12059" max="12059" width="5.28515625" style="32" customWidth="1"/>
    <col min="12060" max="12060" width="3" style="32" customWidth="1"/>
    <col min="12061" max="12061" width="0" style="32" hidden="1" customWidth="1"/>
    <col min="12062" max="12062" width="5.42578125" style="32" bestFit="1" customWidth="1"/>
    <col min="12063" max="12063" width="2.28515625" style="32" customWidth="1"/>
    <col min="12064" max="12064" width="0" style="32" hidden="1" customWidth="1"/>
    <col min="12065" max="12065" width="4.7109375" style="32" bestFit="1" customWidth="1"/>
    <col min="12066" max="12066" width="3.140625" style="32" bestFit="1" customWidth="1"/>
    <col min="12067" max="12067" width="0" style="32" hidden="1" customWidth="1"/>
    <col min="12068" max="12068" width="4.7109375" style="32" bestFit="1" customWidth="1"/>
    <col min="12069" max="12069" width="2.7109375" style="32" customWidth="1"/>
    <col min="12070" max="12070" width="0" style="32" hidden="1" customWidth="1"/>
    <col min="12071" max="12071" width="3.42578125" style="32" customWidth="1"/>
    <col min="12072" max="12072" width="4.28515625" style="32" bestFit="1" customWidth="1"/>
    <col min="12073" max="12075" width="0" style="32" hidden="1" customWidth="1"/>
    <col min="12076" max="12076" width="6.140625" style="32" bestFit="1" customWidth="1"/>
    <col min="12077" max="12077" width="2.85546875" style="32" bestFit="1" customWidth="1"/>
    <col min="12078" max="12078" width="0" style="32" hidden="1" customWidth="1"/>
    <col min="12079" max="12079" width="5" style="32" bestFit="1" customWidth="1"/>
    <col min="12080" max="12080" width="3" style="32" bestFit="1" customWidth="1"/>
    <col min="12081" max="12081" width="0" style="32" hidden="1" customWidth="1"/>
    <col min="12082" max="12082" width="4.42578125" style="32" bestFit="1" customWidth="1"/>
    <col min="12083" max="12083" width="3.140625" style="32" bestFit="1" customWidth="1"/>
    <col min="12084" max="12084" width="0" style="32" hidden="1" customWidth="1"/>
    <col min="12085" max="12085" width="4.42578125" style="32" bestFit="1" customWidth="1"/>
    <col min="12086" max="12086" width="2.28515625" style="32" customWidth="1"/>
    <col min="12087" max="12087" width="0" style="32" hidden="1" customWidth="1"/>
    <col min="12088" max="12088" width="4.42578125" style="32" bestFit="1" customWidth="1"/>
    <col min="12089" max="12089" width="5.7109375" style="32" customWidth="1"/>
    <col min="12090" max="12090" width="5.140625" style="32" customWidth="1"/>
    <col min="12091" max="12091" width="0" style="32" hidden="1" customWidth="1"/>
    <col min="12092" max="12092" width="6.28515625" style="32" customWidth="1"/>
    <col min="12093" max="12227" width="9.42578125" style="32" customWidth="1"/>
    <col min="12228" max="12228" width="3.7109375" style="32" bestFit="1" customWidth="1"/>
    <col min="12229" max="12229" width="21" style="32" bestFit="1" customWidth="1"/>
    <col min="12230" max="12230" width="5" style="32" bestFit="1" customWidth="1"/>
    <col min="12231" max="12231" width="5.5703125" style="32" bestFit="1" customWidth="1"/>
    <col min="12232" max="12232" width="5" style="32" bestFit="1" customWidth="1"/>
    <col min="12233" max="12233" width="5.85546875" style="32" bestFit="1" customWidth="1"/>
    <col min="12234" max="12234" width="5.42578125" style="32" bestFit="1" customWidth="1"/>
    <col min="12235" max="12241" width="3.140625" style="32" bestFit="1" customWidth="1"/>
    <col min="12242" max="12243" width="5.5703125" style="32" bestFit="1" customWidth="1"/>
    <col min="12244" max="12245" width="3.140625" style="32" bestFit="1" customWidth="1"/>
    <col min="12246" max="12246" width="5.42578125" style="32" bestFit="1" customWidth="1"/>
    <col min="12247" max="12254" width="3.140625" style="32" bestFit="1" customWidth="1"/>
    <col min="12255" max="12255" width="4.5703125" style="32" bestFit="1" customWidth="1"/>
    <col min="12256" max="12257" width="5.5703125" style="32" bestFit="1" customWidth="1"/>
    <col min="12258" max="12258" width="3.7109375" style="32" bestFit="1" customWidth="1"/>
    <col min="12259" max="12261" width="3.140625" style="32" bestFit="1" customWidth="1"/>
    <col min="12262" max="12262" width="5.5703125" style="32" bestFit="1" customWidth="1"/>
    <col min="12263" max="12263" width="3.7109375" style="32" bestFit="1" customWidth="1"/>
    <col min="12264" max="12264" width="4.5703125" style="32" bestFit="1" customWidth="1"/>
    <col min="12265" max="12265" width="3.140625" style="32" bestFit="1" customWidth="1"/>
    <col min="12266" max="12268" width="4.5703125" style="32" bestFit="1" customWidth="1"/>
    <col min="12269" max="12269" width="5.5703125" style="32" bestFit="1" customWidth="1"/>
    <col min="12270" max="12270" width="5.42578125" style="32" bestFit="1" customWidth="1"/>
    <col min="12271" max="12271" width="5" style="32" bestFit="1" customWidth="1"/>
    <col min="12272" max="12272" width="4.5703125" style="32" bestFit="1" customWidth="1"/>
    <col min="12273" max="12273" width="3.7109375" style="32" bestFit="1" customWidth="1"/>
    <col min="12274" max="12274" width="5.42578125" style="32" bestFit="1" customWidth="1"/>
    <col min="12275" max="12275" width="4.5703125" style="32" bestFit="1" customWidth="1"/>
    <col min="12276" max="12276" width="5.42578125" style="32" bestFit="1" customWidth="1"/>
    <col min="12277" max="12278" width="4.5703125" style="32" bestFit="1" customWidth="1"/>
    <col min="12279" max="12279" width="3.7109375" style="32" bestFit="1" customWidth="1"/>
    <col min="12280" max="12280" width="4.5703125" style="32" bestFit="1" customWidth="1"/>
    <col min="12281" max="12281" width="3.140625" style="32" bestFit="1" customWidth="1"/>
    <col min="12282" max="12282" width="3.7109375" style="32" bestFit="1" customWidth="1"/>
    <col min="12283" max="12283" width="4.5703125" style="32" bestFit="1" customWidth="1"/>
    <col min="12284" max="12285" width="5.5703125" style="32" bestFit="1" customWidth="1"/>
    <col min="12286" max="12286" width="3.7109375" style="32" bestFit="1" customWidth="1"/>
    <col min="12287" max="12287" width="4.5703125" style="32" bestFit="1" customWidth="1"/>
    <col min="12288" max="12288" width="3.7109375" style="32"/>
    <col min="12289" max="12289" width="3.140625" style="32" bestFit="1" customWidth="1"/>
    <col min="12290" max="12290" width="14" style="32" bestFit="1" customWidth="1"/>
    <col min="12291" max="12291" width="3.140625" style="32" bestFit="1" customWidth="1"/>
    <col min="12292" max="12292" width="0" style="32" hidden="1" customWidth="1"/>
    <col min="12293" max="12293" width="4.7109375" style="32" bestFit="1" customWidth="1"/>
    <col min="12294" max="12294" width="3.140625" style="32" bestFit="1" customWidth="1"/>
    <col min="12295" max="12296" width="0" style="32" hidden="1" customWidth="1"/>
    <col min="12297" max="12297" width="4.7109375" style="32" bestFit="1" customWidth="1"/>
    <col min="12298" max="12298" width="3.28515625" style="32" bestFit="1" customWidth="1"/>
    <col min="12299" max="12299" width="0" style="32" hidden="1" customWidth="1"/>
    <col min="12300" max="12300" width="5.42578125" style="32" bestFit="1" customWidth="1"/>
    <col min="12301" max="12301" width="4" style="32" bestFit="1" customWidth="1"/>
    <col min="12302" max="12302" width="0" style="32" hidden="1" customWidth="1"/>
    <col min="12303" max="12303" width="6.140625" style="32" bestFit="1" customWidth="1"/>
    <col min="12304" max="12304" width="3.140625" style="32" bestFit="1" customWidth="1"/>
    <col min="12305" max="12305" width="0" style="32" hidden="1" customWidth="1"/>
    <col min="12306" max="12306" width="5.42578125" style="32" bestFit="1" customWidth="1"/>
    <col min="12307" max="12307" width="2.5703125" style="32" bestFit="1" customWidth="1"/>
    <col min="12308" max="12308" width="0" style="32" hidden="1" customWidth="1"/>
    <col min="12309" max="12309" width="4.42578125" style="32" bestFit="1" customWidth="1"/>
    <col min="12310" max="12310" width="3.140625" style="32" customWidth="1"/>
    <col min="12311" max="12311" width="0" style="32" hidden="1" customWidth="1"/>
    <col min="12312" max="12312" width="5.7109375" style="32" bestFit="1" customWidth="1"/>
    <col min="12313" max="12313" width="2.140625" style="32" customWidth="1"/>
    <col min="12314" max="12314" width="0" style="32" hidden="1" customWidth="1"/>
    <col min="12315" max="12315" width="5.28515625" style="32" customWidth="1"/>
    <col min="12316" max="12316" width="3" style="32" customWidth="1"/>
    <col min="12317" max="12317" width="0" style="32" hidden="1" customWidth="1"/>
    <col min="12318" max="12318" width="5.42578125" style="32" bestFit="1" customWidth="1"/>
    <col min="12319" max="12319" width="2.28515625" style="32" customWidth="1"/>
    <col min="12320" max="12320" width="0" style="32" hidden="1" customWidth="1"/>
    <col min="12321" max="12321" width="4.7109375" style="32" bestFit="1" customWidth="1"/>
    <col min="12322" max="12322" width="3.140625" style="32" bestFit="1" customWidth="1"/>
    <col min="12323" max="12323" width="0" style="32" hidden="1" customWidth="1"/>
    <col min="12324" max="12324" width="4.7109375" style="32" bestFit="1" customWidth="1"/>
    <col min="12325" max="12325" width="2.7109375" style="32" customWidth="1"/>
    <col min="12326" max="12326" width="0" style="32" hidden="1" customWidth="1"/>
    <col min="12327" max="12327" width="3.42578125" style="32" customWidth="1"/>
    <col min="12328" max="12328" width="4.28515625" style="32" bestFit="1" customWidth="1"/>
    <col min="12329" max="12331" width="0" style="32" hidden="1" customWidth="1"/>
    <col min="12332" max="12332" width="6.140625" style="32" bestFit="1" customWidth="1"/>
    <col min="12333" max="12333" width="2.85546875" style="32" bestFit="1" customWidth="1"/>
    <col min="12334" max="12334" width="0" style="32" hidden="1" customWidth="1"/>
    <col min="12335" max="12335" width="5" style="32" bestFit="1" customWidth="1"/>
    <col min="12336" max="12336" width="3" style="32" bestFit="1" customWidth="1"/>
    <col min="12337" max="12337" width="0" style="32" hidden="1" customWidth="1"/>
    <col min="12338" max="12338" width="4.42578125" style="32" bestFit="1" customWidth="1"/>
    <col min="12339" max="12339" width="3.140625" style="32" bestFit="1" customWidth="1"/>
    <col min="12340" max="12340" width="0" style="32" hidden="1" customWidth="1"/>
    <col min="12341" max="12341" width="4.42578125" style="32" bestFit="1" customWidth="1"/>
    <col min="12342" max="12342" width="2.28515625" style="32" customWidth="1"/>
    <col min="12343" max="12343" width="0" style="32" hidden="1" customWidth="1"/>
    <col min="12344" max="12344" width="4.42578125" style="32" bestFit="1" customWidth="1"/>
    <col min="12345" max="12345" width="5.7109375" style="32" customWidth="1"/>
    <col min="12346" max="12346" width="5.140625" style="32" customWidth="1"/>
    <col min="12347" max="12347" width="0" style="32" hidden="1" customWidth="1"/>
    <col min="12348" max="12348" width="6.28515625" style="32" customWidth="1"/>
    <col min="12349" max="12483" width="9.42578125" style="32" customWidth="1"/>
    <col min="12484" max="12484" width="3.7109375" style="32" bestFit="1" customWidth="1"/>
    <col min="12485" max="12485" width="21" style="32" bestFit="1" customWidth="1"/>
    <col min="12486" max="12486" width="5" style="32" bestFit="1" customWidth="1"/>
    <col min="12487" max="12487" width="5.5703125" style="32" bestFit="1" customWidth="1"/>
    <col min="12488" max="12488" width="5" style="32" bestFit="1" customWidth="1"/>
    <col min="12489" max="12489" width="5.85546875" style="32" bestFit="1" customWidth="1"/>
    <col min="12490" max="12490" width="5.42578125" style="32" bestFit="1" customWidth="1"/>
    <col min="12491" max="12497" width="3.140625" style="32" bestFit="1" customWidth="1"/>
    <col min="12498" max="12499" width="5.5703125" style="32" bestFit="1" customWidth="1"/>
    <col min="12500" max="12501" width="3.140625" style="32" bestFit="1" customWidth="1"/>
    <col min="12502" max="12502" width="5.42578125" style="32" bestFit="1" customWidth="1"/>
    <col min="12503" max="12510" width="3.140625" style="32" bestFit="1" customWidth="1"/>
    <col min="12511" max="12511" width="4.5703125" style="32" bestFit="1" customWidth="1"/>
    <col min="12512" max="12513" width="5.5703125" style="32" bestFit="1" customWidth="1"/>
    <col min="12514" max="12514" width="3.7109375" style="32" bestFit="1" customWidth="1"/>
    <col min="12515" max="12517" width="3.140625" style="32" bestFit="1" customWidth="1"/>
    <col min="12518" max="12518" width="5.5703125" style="32" bestFit="1" customWidth="1"/>
    <col min="12519" max="12519" width="3.7109375" style="32" bestFit="1" customWidth="1"/>
    <col min="12520" max="12520" width="4.5703125" style="32" bestFit="1" customWidth="1"/>
    <col min="12521" max="12521" width="3.140625" style="32" bestFit="1" customWidth="1"/>
    <col min="12522" max="12524" width="4.5703125" style="32" bestFit="1" customWidth="1"/>
    <col min="12525" max="12525" width="5.5703125" style="32" bestFit="1" customWidth="1"/>
    <col min="12526" max="12526" width="5.42578125" style="32" bestFit="1" customWidth="1"/>
    <col min="12527" max="12527" width="5" style="32" bestFit="1" customWidth="1"/>
    <col min="12528" max="12528" width="4.5703125" style="32" bestFit="1" customWidth="1"/>
    <col min="12529" max="12529" width="3.7109375" style="32" bestFit="1" customWidth="1"/>
    <col min="12530" max="12530" width="5.42578125" style="32" bestFit="1" customWidth="1"/>
    <col min="12531" max="12531" width="4.5703125" style="32" bestFit="1" customWidth="1"/>
    <col min="12532" max="12532" width="5.42578125" style="32" bestFit="1" customWidth="1"/>
    <col min="12533" max="12534" width="4.5703125" style="32" bestFit="1" customWidth="1"/>
    <col min="12535" max="12535" width="3.7109375" style="32" bestFit="1" customWidth="1"/>
    <col min="12536" max="12536" width="4.5703125" style="32" bestFit="1" customWidth="1"/>
    <col min="12537" max="12537" width="3.140625" style="32" bestFit="1" customWidth="1"/>
    <col min="12538" max="12538" width="3.7109375" style="32" bestFit="1" customWidth="1"/>
    <col min="12539" max="12539" width="4.5703125" style="32" bestFit="1" customWidth="1"/>
    <col min="12540" max="12541" width="5.5703125" style="32" bestFit="1" customWidth="1"/>
    <col min="12542" max="12542" width="3.7109375" style="32" bestFit="1" customWidth="1"/>
    <col min="12543" max="12543" width="4.5703125" style="32" bestFit="1" customWidth="1"/>
    <col min="12544" max="12544" width="3.7109375" style="32"/>
    <col min="12545" max="12545" width="3.140625" style="32" bestFit="1" customWidth="1"/>
    <col min="12546" max="12546" width="14" style="32" bestFit="1" customWidth="1"/>
    <col min="12547" max="12547" width="3.140625" style="32" bestFit="1" customWidth="1"/>
    <col min="12548" max="12548" width="0" style="32" hidden="1" customWidth="1"/>
    <col min="12549" max="12549" width="4.7109375" style="32" bestFit="1" customWidth="1"/>
    <col min="12550" max="12550" width="3.140625" style="32" bestFit="1" customWidth="1"/>
    <col min="12551" max="12552" width="0" style="32" hidden="1" customWidth="1"/>
    <col min="12553" max="12553" width="4.7109375" style="32" bestFit="1" customWidth="1"/>
    <col min="12554" max="12554" width="3.28515625" style="32" bestFit="1" customWidth="1"/>
    <col min="12555" max="12555" width="0" style="32" hidden="1" customWidth="1"/>
    <col min="12556" max="12556" width="5.42578125" style="32" bestFit="1" customWidth="1"/>
    <col min="12557" max="12557" width="4" style="32" bestFit="1" customWidth="1"/>
    <col min="12558" max="12558" width="0" style="32" hidden="1" customWidth="1"/>
    <col min="12559" max="12559" width="6.140625" style="32" bestFit="1" customWidth="1"/>
    <col min="12560" max="12560" width="3.140625" style="32" bestFit="1" customWidth="1"/>
    <col min="12561" max="12561" width="0" style="32" hidden="1" customWidth="1"/>
    <col min="12562" max="12562" width="5.42578125" style="32" bestFit="1" customWidth="1"/>
    <col min="12563" max="12563" width="2.5703125" style="32" bestFit="1" customWidth="1"/>
    <col min="12564" max="12564" width="0" style="32" hidden="1" customWidth="1"/>
    <col min="12565" max="12565" width="4.42578125" style="32" bestFit="1" customWidth="1"/>
    <col min="12566" max="12566" width="3.140625" style="32" customWidth="1"/>
    <col min="12567" max="12567" width="0" style="32" hidden="1" customWidth="1"/>
    <col min="12568" max="12568" width="5.7109375" style="32" bestFit="1" customWidth="1"/>
    <col min="12569" max="12569" width="2.140625" style="32" customWidth="1"/>
    <col min="12570" max="12570" width="0" style="32" hidden="1" customWidth="1"/>
    <col min="12571" max="12571" width="5.28515625" style="32" customWidth="1"/>
    <col min="12572" max="12572" width="3" style="32" customWidth="1"/>
    <col min="12573" max="12573" width="0" style="32" hidden="1" customWidth="1"/>
    <col min="12574" max="12574" width="5.42578125" style="32" bestFit="1" customWidth="1"/>
    <col min="12575" max="12575" width="2.28515625" style="32" customWidth="1"/>
    <col min="12576" max="12576" width="0" style="32" hidden="1" customWidth="1"/>
    <col min="12577" max="12577" width="4.7109375" style="32" bestFit="1" customWidth="1"/>
    <col min="12578" max="12578" width="3.140625" style="32" bestFit="1" customWidth="1"/>
    <col min="12579" max="12579" width="0" style="32" hidden="1" customWidth="1"/>
    <col min="12580" max="12580" width="4.7109375" style="32" bestFit="1" customWidth="1"/>
    <col min="12581" max="12581" width="2.7109375" style="32" customWidth="1"/>
    <col min="12582" max="12582" width="0" style="32" hidden="1" customWidth="1"/>
    <col min="12583" max="12583" width="3.42578125" style="32" customWidth="1"/>
    <col min="12584" max="12584" width="4.28515625" style="32" bestFit="1" customWidth="1"/>
    <col min="12585" max="12587" width="0" style="32" hidden="1" customWidth="1"/>
    <col min="12588" max="12588" width="6.140625" style="32" bestFit="1" customWidth="1"/>
    <col min="12589" max="12589" width="2.85546875" style="32" bestFit="1" customWidth="1"/>
    <col min="12590" max="12590" width="0" style="32" hidden="1" customWidth="1"/>
    <col min="12591" max="12591" width="5" style="32" bestFit="1" customWidth="1"/>
    <col min="12592" max="12592" width="3" style="32" bestFit="1" customWidth="1"/>
    <col min="12593" max="12593" width="0" style="32" hidden="1" customWidth="1"/>
    <col min="12594" max="12594" width="4.42578125" style="32" bestFit="1" customWidth="1"/>
    <col min="12595" max="12595" width="3.140625" style="32" bestFit="1" customWidth="1"/>
    <col min="12596" max="12596" width="0" style="32" hidden="1" customWidth="1"/>
    <col min="12597" max="12597" width="4.42578125" style="32" bestFit="1" customWidth="1"/>
    <col min="12598" max="12598" width="2.28515625" style="32" customWidth="1"/>
    <col min="12599" max="12599" width="0" style="32" hidden="1" customWidth="1"/>
    <col min="12600" max="12600" width="4.42578125" style="32" bestFit="1" customWidth="1"/>
    <col min="12601" max="12601" width="5.7109375" style="32" customWidth="1"/>
    <col min="12602" max="12602" width="5.140625" style="32" customWidth="1"/>
    <col min="12603" max="12603" width="0" style="32" hidden="1" customWidth="1"/>
    <col min="12604" max="12604" width="6.28515625" style="32" customWidth="1"/>
    <col min="12605" max="12739" width="9.42578125" style="32" customWidth="1"/>
    <col min="12740" max="12740" width="3.7109375" style="32" bestFit="1" customWidth="1"/>
    <col min="12741" max="12741" width="21" style="32" bestFit="1" customWidth="1"/>
    <col min="12742" max="12742" width="5" style="32" bestFit="1" customWidth="1"/>
    <col min="12743" max="12743" width="5.5703125" style="32" bestFit="1" customWidth="1"/>
    <col min="12744" max="12744" width="5" style="32" bestFit="1" customWidth="1"/>
    <col min="12745" max="12745" width="5.85546875" style="32" bestFit="1" customWidth="1"/>
    <col min="12746" max="12746" width="5.42578125" style="32" bestFit="1" customWidth="1"/>
    <col min="12747" max="12753" width="3.140625" style="32" bestFit="1" customWidth="1"/>
    <col min="12754" max="12755" width="5.5703125" style="32" bestFit="1" customWidth="1"/>
    <col min="12756" max="12757" width="3.140625" style="32" bestFit="1" customWidth="1"/>
    <col min="12758" max="12758" width="5.42578125" style="32" bestFit="1" customWidth="1"/>
    <col min="12759" max="12766" width="3.140625" style="32" bestFit="1" customWidth="1"/>
    <col min="12767" max="12767" width="4.5703125" style="32" bestFit="1" customWidth="1"/>
    <col min="12768" max="12769" width="5.5703125" style="32" bestFit="1" customWidth="1"/>
    <col min="12770" max="12770" width="3.7109375" style="32" bestFit="1" customWidth="1"/>
    <col min="12771" max="12773" width="3.140625" style="32" bestFit="1" customWidth="1"/>
    <col min="12774" max="12774" width="5.5703125" style="32" bestFit="1" customWidth="1"/>
    <col min="12775" max="12775" width="3.7109375" style="32" bestFit="1" customWidth="1"/>
    <col min="12776" max="12776" width="4.5703125" style="32" bestFit="1" customWidth="1"/>
    <col min="12777" max="12777" width="3.140625" style="32" bestFit="1" customWidth="1"/>
    <col min="12778" max="12780" width="4.5703125" style="32" bestFit="1" customWidth="1"/>
    <col min="12781" max="12781" width="5.5703125" style="32" bestFit="1" customWidth="1"/>
    <col min="12782" max="12782" width="5.42578125" style="32" bestFit="1" customWidth="1"/>
    <col min="12783" max="12783" width="5" style="32" bestFit="1" customWidth="1"/>
    <col min="12784" max="12784" width="4.5703125" style="32" bestFit="1" customWidth="1"/>
    <col min="12785" max="12785" width="3.7109375" style="32" bestFit="1" customWidth="1"/>
    <col min="12786" max="12786" width="5.42578125" style="32" bestFit="1" customWidth="1"/>
    <col min="12787" max="12787" width="4.5703125" style="32" bestFit="1" customWidth="1"/>
    <col min="12788" max="12788" width="5.42578125" style="32" bestFit="1" customWidth="1"/>
    <col min="12789" max="12790" width="4.5703125" style="32" bestFit="1" customWidth="1"/>
    <col min="12791" max="12791" width="3.7109375" style="32" bestFit="1" customWidth="1"/>
    <col min="12792" max="12792" width="4.5703125" style="32" bestFit="1" customWidth="1"/>
    <col min="12793" max="12793" width="3.140625" style="32" bestFit="1" customWidth="1"/>
    <col min="12794" max="12794" width="3.7109375" style="32" bestFit="1" customWidth="1"/>
    <col min="12795" max="12795" width="4.5703125" style="32" bestFit="1" customWidth="1"/>
    <col min="12796" max="12797" width="5.5703125" style="32" bestFit="1" customWidth="1"/>
    <col min="12798" max="12798" width="3.7109375" style="32" bestFit="1" customWidth="1"/>
    <col min="12799" max="12799" width="4.5703125" style="32" bestFit="1" customWidth="1"/>
    <col min="12800" max="12800" width="3.7109375" style="32"/>
    <col min="12801" max="12801" width="3.140625" style="32" bestFit="1" customWidth="1"/>
    <col min="12802" max="12802" width="14" style="32" bestFit="1" customWidth="1"/>
    <col min="12803" max="12803" width="3.140625" style="32" bestFit="1" customWidth="1"/>
    <col min="12804" max="12804" width="0" style="32" hidden="1" customWidth="1"/>
    <col min="12805" max="12805" width="4.7109375" style="32" bestFit="1" customWidth="1"/>
    <col min="12806" max="12806" width="3.140625" style="32" bestFit="1" customWidth="1"/>
    <col min="12807" max="12808" width="0" style="32" hidden="1" customWidth="1"/>
    <col min="12809" max="12809" width="4.7109375" style="32" bestFit="1" customWidth="1"/>
    <col min="12810" max="12810" width="3.28515625" style="32" bestFit="1" customWidth="1"/>
    <col min="12811" max="12811" width="0" style="32" hidden="1" customWidth="1"/>
    <col min="12812" max="12812" width="5.42578125" style="32" bestFit="1" customWidth="1"/>
    <col min="12813" max="12813" width="4" style="32" bestFit="1" customWidth="1"/>
    <col min="12814" max="12814" width="0" style="32" hidden="1" customWidth="1"/>
    <col min="12815" max="12815" width="6.140625" style="32" bestFit="1" customWidth="1"/>
    <col min="12816" max="12816" width="3.140625" style="32" bestFit="1" customWidth="1"/>
    <col min="12817" max="12817" width="0" style="32" hidden="1" customWidth="1"/>
    <col min="12818" max="12818" width="5.42578125" style="32" bestFit="1" customWidth="1"/>
    <col min="12819" max="12819" width="2.5703125" style="32" bestFit="1" customWidth="1"/>
    <col min="12820" max="12820" width="0" style="32" hidden="1" customWidth="1"/>
    <col min="12821" max="12821" width="4.42578125" style="32" bestFit="1" customWidth="1"/>
    <col min="12822" max="12822" width="3.140625" style="32" customWidth="1"/>
    <col min="12823" max="12823" width="0" style="32" hidden="1" customWidth="1"/>
    <col min="12824" max="12824" width="5.7109375" style="32" bestFit="1" customWidth="1"/>
    <col min="12825" max="12825" width="2.140625" style="32" customWidth="1"/>
    <col min="12826" max="12826" width="0" style="32" hidden="1" customWidth="1"/>
    <col min="12827" max="12827" width="5.28515625" style="32" customWidth="1"/>
    <col min="12828" max="12828" width="3" style="32" customWidth="1"/>
    <col min="12829" max="12829" width="0" style="32" hidden="1" customWidth="1"/>
    <col min="12830" max="12830" width="5.42578125" style="32" bestFit="1" customWidth="1"/>
    <col min="12831" max="12831" width="2.28515625" style="32" customWidth="1"/>
    <col min="12832" max="12832" width="0" style="32" hidden="1" customWidth="1"/>
    <col min="12833" max="12833" width="4.7109375" style="32" bestFit="1" customWidth="1"/>
    <col min="12834" max="12834" width="3.140625" style="32" bestFit="1" customWidth="1"/>
    <col min="12835" max="12835" width="0" style="32" hidden="1" customWidth="1"/>
    <col min="12836" max="12836" width="4.7109375" style="32" bestFit="1" customWidth="1"/>
    <col min="12837" max="12837" width="2.7109375" style="32" customWidth="1"/>
    <col min="12838" max="12838" width="0" style="32" hidden="1" customWidth="1"/>
    <col min="12839" max="12839" width="3.42578125" style="32" customWidth="1"/>
    <col min="12840" max="12840" width="4.28515625" style="32" bestFit="1" customWidth="1"/>
    <col min="12841" max="12843" width="0" style="32" hidden="1" customWidth="1"/>
    <col min="12844" max="12844" width="6.140625" style="32" bestFit="1" customWidth="1"/>
    <col min="12845" max="12845" width="2.85546875" style="32" bestFit="1" customWidth="1"/>
    <col min="12846" max="12846" width="0" style="32" hidden="1" customWidth="1"/>
    <col min="12847" max="12847" width="5" style="32" bestFit="1" customWidth="1"/>
    <col min="12848" max="12848" width="3" style="32" bestFit="1" customWidth="1"/>
    <col min="12849" max="12849" width="0" style="32" hidden="1" customWidth="1"/>
    <col min="12850" max="12850" width="4.42578125" style="32" bestFit="1" customWidth="1"/>
    <col min="12851" max="12851" width="3.140625" style="32" bestFit="1" customWidth="1"/>
    <col min="12852" max="12852" width="0" style="32" hidden="1" customWidth="1"/>
    <col min="12853" max="12853" width="4.42578125" style="32" bestFit="1" customWidth="1"/>
    <col min="12854" max="12854" width="2.28515625" style="32" customWidth="1"/>
    <col min="12855" max="12855" width="0" style="32" hidden="1" customWidth="1"/>
    <col min="12856" max="12856" width="4.42578125" style="32" bestFit="1" customWidth="1"/>
    <col min="12857" max="12857" width="5.7109375" style="32" customWidth="1"/>
    <col min="12858" max="12858" width="5.140625" style="32" customWidth="1"/>
    <col min="12859" max="12859" width="0" style="32" hidden="1" customWidth="1"/>
    <col min="12860" max="12860" width="6.28515625" style="32" customWidth="1"/>
    <col min="12861" max="12995" width="9.42578125" style="32" customWidth="1"/>
    <col min="12996" max="12996" width="3.7109375" style="32" bestFit="1" customWidth="1"/>
    <col min="12997" max="12997" width="21" style="32" bestFit="1" customWidth="1"/>
    <col min="12998" max="12998" width="5" style="32" bestFit="1" customWidth="1"/>
    <col min="12999" max="12999" width="5.5703125" style="32" bestFit="1" customWidth="1"/>
    <col min="13000" max="13000" width="5" style="32" bestFit="1" customWidth="1"/>
    <col min="13001" max="13001" width="5.85546875" style="32" bestFit="1" customWidth="1"/>
    <col min="13002" max="13002" width="5.42578125" style="32" bestFit="1" customWidth="1"/>
    <col min="13003" max="13009" width="3.140625" style="32" bestFit="1" customWidth="1"/>
    <col min="13010" max="13011" width="5.5703125" style="32" bestFit="1" customWidth="1"/>
    <col min="13012" max="13013" width="3.140625" style="32" bestFit="1" customWidth="1"/>
    <col min="13014" max="13014" width="5.42578125" style="32" bestFit="1" customWidth="1"/>
    <col min="13015" max="13022" width="3.140625" style="32" bestFit="1" customWidth="1"/>
    <col min="13023" max="13023" width="4.5703125" style="32" bestFit="1" customWidth="1"/>
    <col min="13024" max="13025" width="5.5703125" style="32" bestFit="1" customWidth="1"/>
    <col min="13026" max="13026" width="3.7109375" style="32" bestFit="1" customWidth="1"/>
    <col min="13027" max="13029" width="3.140625" style="32" bestFit="1" customWidth="1"/>
    <col min="13030" max="13030" width="5.5703125" style="32" bestFit="1" customWidth="1"/>
    <col min="13031" max="13031" width="3.7109375" style="32" bestFit="1" customWidth="1"/>
    <col min="13032" max="13032" width="4.5703125" style="32" bestFit="1" customWidth="1"/>
    <col min="13033" max="13033" width="3.140625" style="32" bestFit="1" customWidth="1"/>
    <col min="13034" max="13036" width="4.5703125" style="32" bestFit="1" customWidth="1"/>
    <col min="13037" max="13037" width="5.5703125" style="32" bestFit="1" customWidth="1"/>
    <col min="13038" max="13038" width="5.42578125" style="32" bestFit="1" customWidth="1"/>
    <col min="13039" max="13039" width="5" style="32" bestFit="1" customWidth="1"/>
    <col min="13040" max="13040" width="4.5703125" style="32" bestFit="1" customWidth="1"/>
    <col min="13041" max="13041" width="3.7109375" style="32" bestFit="1" customWidth="1"/>
    <col min="13042" max="13042" width="5.42578125" style="32" bestFit="1" customWidth="1"/>
    <col min="13043" max="13043" width="4.5703125" style="32" bestFit="1" customWidth="1"/>
    <col min="13044" max="13044" width="5.42578125" style="32" bestFit="1" customWidth="1"/>
    <col min="13045" max="13046" width="4.5703125" style="32" bestFit="1" customWidth="1"/>
    <col min="13047" max="13047" width="3.7109375" style="32" bestFit="1" customWidth="1"/>
    <col min="13048" max="13048" width="4.5703125" style="32" bestFit="1" customWidth="1"/>
    <col min="13049" max="13049" width="3.140625" style="32" bestFit="1" customWidth="1"/>
    <col min="13050" max="13050" width="3.7109375" style="32" bestFit="1" customWidth="1"/>
    <col min="13051" max="13051" width="4.5703125" style="32" bestFit="1" customWidth="1"/>
    <col min="13052" max="13053" width="5.5703125" style="32" bestFit="1" customWidth="1"/>
    <col min="13054" max="13054" width="3.7109375" style="32" bestFit="1" customWidth="1"/>
    <col min="13055" max="13055" width="4.5703125" style="32" bestFit="1" customWidth="1"/>
    <col min="13056" max="13056" width="3.7109375" style="32"/>
    <col min="13057" max="13057" width="3.140625" style="32" bestFit="1" customWidth="1"/>
    <col min="13058" max="13058" width="14" style="32" bestFit="1" customWidth="1"/>
    <col min="13059" max="13059" width="3.140625" style="32" bestFit="1" customWidth="1"/>
    <col min="13060" max="13060" width="0" style="32" hidden="1" customWidth="1"/>
    <col min="13061" max="13061" width="4.7109375" style="32" bestFit="1" customWidth="1"/>
    <col min="13062" max="13062" width="3.140625" style="32" bestFit="1" customWidth="1"/>
    <col min="13063" max="13064" width="0" style="32" hidden="1" customWidth="1"/>
    <col min="13065" max="13065" width="4.7109375" style="32" bestFit="1" customWidth="1"/>
    <col min="13066" max="13066" width="3.28515625" style="32" bestFit="1" customWidth="1"/>
    <col min="13067" max="13067" width="0" style="32" hidden="1" customWidth="1"/>
    <col min="13068" max="13068" width="5.42578125" style="32" bestFit="1" customWidth="1"/>
    <col min="13069" max="13069" width="4" style="32" bestFit="1" customWidth="1"/>
    <col min="13070" max="13070" width="0" style="32" hidden="1" customWidth="1"/>
    <col min="13071" max="13071" width="6.140625" style="32" bestFit="1" customWidth="1"/>
    <col min="13072" max="13072" width="3.140625" style="32" bestFit="1" customWidth="1"/>
    <col min="13073" max="13073" width="0" style="32" hidden="1" customWidth="1"/>
    <col min="13074" max="13074" width="5.42578125" style="32" bestFit="1" customWidth="1"/>
    <col min="13075" max="13075" width="2.5703125" style="32" bestFit="1" customWidth="1"/>
    <col min="13076" max="13076" width="0" style="32" hidden="1" customWidth="1"/>
    <col min="13077" max="13077" width="4.42578125" style="32" bestFit="1" customWidth="1"/>
    <col min="13078" max="13078" width="3.140625" style="32" customWidth="1"/>
    <col min="13079" max="13079" width="0" style="32" hidden="1" customWidth="1"/>
    <col min="13080" max="13080" width="5.7109375" style="32" bestFit="1" customWidth="1"/>
    <col min="13081" max="13081" width="2.140625" style="32" customWidth="1"/>
    <col min="13082" max="13082" width="0" style="32" hidden="1" customWidth="1"/>
    <col min="13083" max="13083" width="5.28515625" style="32" customWidth="1"/>
    <col min="13084" max="13084" width="3" style="32" customWidth="1"/>
    <col min="13085" max="13085" width="0" style="32" hidden="1" customWidth="1"/>
    <col min="13086" max="13086" width="5.42578125" style="32" bestFit="1" customWidth="1"/>
    <col min="13087" max="13087" width="2.28515625" style="32" customWidth="1"/>
    <col min="13088" max="13088" width="0" style="32" hidden="1" customWidth="1"/>
    <col min="13089" max="13089" width="4.7109375" style="32" bestFit="1" customWidth="1"/>
    <col min="13090" max="13090" width="3.140625" style="32" bestFit="1" customWidth="1"/>
    <col min="13091" max="13091" width="0" style="32" hidden="1" customWidth="1"/>
    <col min="13092" max="13092" width="4.7109375" style="32" bestFit="1" customWidth="1"/>
    <col min="13093" max="13093" width="2.7109375" style="32" customWidth="1"/>
    <col min="13094" max="13094" width="0" style="32" hidden="1" customWidth="1"/>
    <col min="13095" max="13095" width="3.42578125" style="32" customWidth="1"/>
    <col min="13096" max="13096" width="4.28515625" style="32" bestFit="1" customWidth="1"/>
    <col min="13097" max="13099" width="0" style="32" hidden="1" customWidth="1"/>
    <col min="13100" max="13100" width="6.140625" style="32" bestFit="1" customWidth="1"/>
    <col min="13101" max="13101" width="2.85546875" style="32" bestFit="1" customWidth="1"/>
    <col min="13102" max="13102" width="0" style="32" hidden="1" customWidth="1"/>
    <col min="13103" max="13103" width="5" style="32" bestFit="1" customWidth="1"/>
    <col min="13104" max="13104" width="3" style="32" bestFit="1" customWidth="1"/>
    <col min="13105" max="13105" width="0" style="32" hidden="1" customWidth="1"/>
    <col min="13106" max="13106" width="4.42578125" style="32" bestFit="1" customWidth="1"/>
    <col min="13107" max="13107" width="3.140625" style="32" bestFit="1" customWidth="1"/>
    <col min="13108" max="13108" width="0" style="32" hidden="1" customWidth="1"/>
    <col min="13109" max="13109" width="4.42578125" style="32" bestFit="1" customWidth="1"/>
    <col min="13110" max="13110" width="2.28515625" style="32" customWidth="1"/>
    <col min="13111" max="13111" width="0" style="32" hidden="1" customWidth="1"/>
    <col min="13112" max="13112" width="4.42578125" style="32" bestFit="1" customWidth="1"/>
    <col min="13113" max="13113" width="5.7109375" style="32" customWidth="1"/>
    <col min="13114" max="13114" width="5.140625" style="32" customWidth="1"/>
    <col min="13115" max="13115" width="0" style="32" hidden="1" customWidth="1"/>
    <col min="13116" max="13116" width="6.28515625" style="32" customWidth="1"/>
    <col min="13117" max="13251" width="9.42578125" style="32" customWidth="1"/>
    <col min="13252" max="13252" width="3.7109375" style="32" bestFit="1" customWidth="1"/>
    <col min="13253" max="13253" width="21" style="32" bestFit="1" customWidth="1"/>
    <col min="13254" max="13254" width="5" style="32" bestFit="1" customWidth="1"/>
    <col min="13255" max="13255" width="5.5703125" style="32" bestFit="1" customWidth="1"/>
    <col min="13256" max="13256" width="5" style="32" bestFit="1" customWidth="1"/>
    <col min="13257" max="13257" width="5.85546875" style="32" bestFit="1" customWidth="1"/>
    <col min="13258" max="13258" width="5.42578125" style="32" bestFit="1" customWidth="1"/>
    <col min="13259" max="13265" width="3.140625" style="32" bestFit="1" customWidth="1"/>
    <col min="13266" max="13267" width="5.5703125" style="32" bestFit="1" customWidth="1"/>
    <col min="13268" max="13269" width="3.140625" style="32" bestFit="1" customWidth="1"/>
    <col min="13270" max="13270" width="5.42578125" style="32" bestFit="1" customWidth="1"/>
    <col min="13271" max="13278" width="3.140625" style="32" bestFit="1" customWidth="1"/>
    <col min="13279" max="13279" width="4.5703125" style="32" bestFit="1" customWidth="1"/>
    <col min="13280" max="13281" width="5.5703125" style="32" bestFit="1" customWidth="1"/>
    <col min="13282" max="13282" width="3.7109375" style="32" bestFit="1" customWidth="1"/>
    <col min="13283" max="13285" width="3.140625" style="32" bestFit="1" customWidth="1"/>
    <col min="13286" max="13286" width="5.5703125" style="32" bestFit="1" customWidth="1"/>
    <col min="13287" max="13287" width="3.7109375" style="32" bestFit="1" customWidth="1"/>
    <col min="13288" max="13288" width="4.5703125" style="32" bestFit="1" customWidth="1"/>
    <col min="13289" max="13289" width="3.140625" style="32" bestFit="1" customWidth="1"/>
    <col min="13290" max="13292" width="4.5703125" style="32" bestFit="1" customWidth="1"/>
    <col min="13293" max="13293" width="5.5703125" style="32" bestFit="1" customWidth="1"/>
    <col min="13294" max="13294" width="5.42578125" style="32" bestFit="1" customWidth="1"/>
    <col min="13295" max="13295" width="5" style="32" bestFit="1" customWidth="1"/>
    <col min="13296" max="13296" width="4.5703125" style="32" bestFit="1" customWidth="1"/>
    <col min="13297" max="13297" width="3.7109375" style="32" bestFit="1" customWidth="1"/>
    <col min="13298" max="13298" width="5.42578125" style="32" bestFit="1" customWidth="1"/>
    <col min="13299" max="13299" width="4.5703125" style="32" bestFit="1" customWidth="1"/>
    <col min="13300" max="13300" width="5.42578125" style="32" bestFit="1" customWidth="1"/>
    <col min="13301" max="13302" width="4.5703125" style="32" bestFit="1" customWidth="1"/>
    <col min="13303" max="13303" width="3.7109375" style="32" bestFit="1" customWidth="1"/>
    <col min="13304" max="13304" width="4.5703125" style="32" bestFit="1" customWidth="1"/>
    <col min="13305" max="13305" width="3.140625" style="32" bestFit="1" customWidth="1"/>
    <col min="13306" max="13306" width="3.7109375" style="32" bestFit="1" customWidth="1"/>
    <col min="13307" max="13307" width="4.5703125" style="32" bestFit="1" customWidth="1"/>
    <col min="13308" max="13309" width="5.5703125" style="32" bestFit="1" customWidth="1"/>
    <col min="13310" max="13310" width="3.7109375" style="32" bestFit="1" customWidth="1"/>
    <col min="13311" max="13311" width="4.5703125" style="32" bestFit="1" customWidth="1"/>
    <col min="13312" max="13312" width="3.7109375" style="32"/>
    <col min="13313" max="13313" width="3.140625" style="32" bestFit="1" customWidth="1"/>
    <col min="13314" max="13314" width="14" style="32" bestFit="1" customWidth="1"/>
    <col min="13315" max="13315" width="3.140625" style="32" bestFit="1" customWidth="1"/>
    <col min="13316" max="13316" width="0" style="32" hidden="1" customWidth="1"/>
    <col min="13317" max="13317" width="4.7109375" style="32" bestFit="1" customWidth="1"/>
    <col min="13318" max="13318" width="3.140625" style="32" bestFit="1" customWidth="1"/>
    <col min="13319" max="13320" width="0" style="32" hidden="1" customWidth="1"/>
    <col min="13321" max="13321" width="4.7109375" style="32" bestFit="1" customWidth="1"/>
    <col min="13322" max="13322" width="3.28515625" style="32" bestFit="1" customWidth="1"/>
    <col min="13323" max="13323" width="0" style="32" hidden="1" customWidth="1"/>
    <col min="13324" max="13324" width="5.42578125" style="32" bestFit="1" customWidth="1"/>
    <col min="13325" max="13325" width="4" style="32" bestFit="1" customWidth="1"/>
    <col min="13326" max="13326" width="0" style="32" hidden="1" customWidth="1"/>
    <col min="13327" max="13327" width="6.140625" style="32" bestFit="1" customWidth="1"/>
    <col min="13328" max="13328" width="3.140625" style="32" bestFit="1" customWidth="1"/>
    <col min="13329" max="13329" width="0" style="32" hidden="1" customWidth="1"/>
    <col min="13330" max="13330" width="5.42578125" style="32" bestFit="1" customWidth="1"/>
    <col min="13331" max="13331" width="2.5703125" style="32" bestFit="1" customWidth="1"/>
    <col min="13332" max="13332" width="0" style="32" hidden="1" customWidth="1"/>
    <col min="13333" max="13333" width="4.42578125" style="32" bestFit="1" customWidth="1"/>
    <col min="13334" max="13334" width="3.140625" style="32" customWidth="1"/>
    <col min="13335" max="13335" width="0" style="32" hidden="1" customWidth="1"/>
    <col min="13336" max="13336" width="5.7109375" style="32" bestFit="1" customWidth="1"/>
    <col min="13337" max="13337" width="2.140625" style="32" customWidth="1"/>
    <col min="13338" max="13338" width="0" style="32" hidden="1" customWidth="1"/>
    <col min="13339" max="13339" width="5.28515625" style="32" customWidth="1"/>
    <col min="13340" max="13340" width="3" style="32" customWidth="1"/>
    <col min="13341" max="13341" width="0" style="32" hidden="1" customWidth="1"/>
    <col min="13342" max="13342" width="5.42578125" style="32" bestFit="1" customWidth="1"/>
    <col min="13343" max="13343" width="2.28515625" style="32" customWidth="1"/>
    <col min="13344" max="13344" width="0" style="32" hidden="1" customWidth="1"/>
    <col min="13345" max="13345" width="4.7109375" style="32" bestFit="1" customWidth="1"/>
    <col min="13346" max="13346" width="3.140625" style="32" bestFit="1" customWidth="1"/>
    <col min="13347" max="13347" width="0" style="32" hidden="1" customWidth="1"/>
    <col min="13348" max="13348" width="4.7109375" style="32" bestFit="1" customWidth="1"/>
    <col min="13349" max="13349" width="2.7109375" style="32" customWidth="1"/>
    <col min="13350" max="13350" width="0" style="32" hidden="1" customWidth="1"/>
    <col min="13351" max="13351" width="3.42578125" style="32" customWidth="1"/>
    <col min="13352" max="13352" width="4.28515625" style="32" bestFit="1" customWidth="1"/>
    <col min="13353" max="13355" width="0" style="32" hidden="1" customWidth="1"/>
    <col min="13356" max="13356" width="6.140625" style="32" bestFit="1" customWidth="1"/>
    <col min="13357" max="13357" width="2.85546875" style="32" bestFit="1" customWidth="1"/>
    <col min="13358" max="13358" width="0" style="32" hidden="1" customWidth="1"/>
    <col min="13359" max="13359" width="5" style="32" bestFit="1" customWidth="1"/>
    <col min="13360" max="13360" width="3" style="32" bestFit="1" customWidth="1"/>
    <col min="13361" max="13361" width="0" style="32" hidden="1" customWidth="1"/>
    <col min="13362" max="13362" width="4.42578125" style="32" bestFit="1" customWidth="1"/>
    <col min="13363" max="13363" width="3.140625" style="32" bestFit="1" customWidth="1"/>
    <col min="13364" max="13364" width="0" style="32" hidden="1" customWidth="1"/>
    <col min="13365" max="13365" width="4.42578125" style="32" bestFit="1" customWidth="1"/>
    <col min="13366" max="13366" width="2.28515625" style="32" customWidth="1"/>
    <col min="13367" max="13367" width="0" style="32" hidden="1" customWidth="1"/>
    <col min="13368" max="13368" width="4.42578125" style="32" bestFit="1" customWidth="1"/>
    <col min="13369" max="13369" width="5.7109375" style="32" customWidth="1"/>
    <col min="13370" max="13370" width="5.140625" style="32" customWidth="1"/>
    <col min="13371" max="13371" width="0" style="32" hidden="1" customWidth="1"/>
    <col min="13372" max="13372" width="6.28515625" style="32" customWidth="1"/>
    <col min="13373" max="13507" width="9.42578125" style="32" customWidth="1"/>
    <col min="13508" max="13508" width="3.7109375" style="32" bestFit="1" customWidth="1"/>
    <col min="13509" max="13509" width="21" style="32" bestFit="1" customWidth="1"/>
    <col min="13510" max="13510" width="5" style="32" bestFit="1" customWidth="1"/>
    <col min="13511" max="13511" width="5.5703125" style="32" bestFit="1" customWidth="1"/>
    <col min="13512" max="13512" width="5" style="32" bestFit="1" customWidth="1"/>
    <col min="13513" max="13513" width="5.85546875" style="32" bestFit="1" customWidth="1"/>
    <col min="13514" max="13514" width="5.42578125" style="32" bestFit="1" customWidth="1"/>
    <col min="13515" max="13521" width="3.140625" style="32" bestFit="1" customWidth="1"/>
    <col min="13522" max="13523" width="5.5703125" style="32" bestFit="1" customWidth="1"/>
    <col min="13524" max="13525" width="3.140625" style="32" bestFit="1" customWidth="1"/>
    <col min="13526" max="13526" width="5.42578125" style="32" bestFit="1" customWidth="1"/>
    <col min="13527" max="13534" width="3.140625" style="32" bestFit="1" customWidth="1"/>
    <col min="13535" max="13535" width="4.5703125" style="32" bestFit="1" customWidth="1"/>
    <col min="13536" max="13537" width="5.5703125" style="32" bestFit="1" customWidth="1"/>
    <col min="13538" max="13538" width="3.7109375" style="32" bestFit="1" customWidth="1"/>
    <col min="13539" max="13541" width="3.140625" style="32" bestFit="1" customWidth="1"/>
    <col min="13542" max="13542" width="5.5703125" style="32" bestFit="1" customWidth="1"/>
    <col min="13543" max="13543" width="3.7109375" style="32" bestFit="1" customWidth="1"/>
    <col min="13544" max="13544" width="4.5703125" style="32" bestFit="1" customWidth="1"/>
    <col min="13545" max="13545" width="3.140625" style="32" bestFit="1" customWidth="1"/>
    <col min="13546" max="13548" width="4.5703125" style="32" bestFit="1" customWidth="1"/>
    <col min="13549" max="13549" width="5.5703125" style="32" bestFit="1" customWidth="1"/>
    <col min="13550" max="13550" width="5.42578125" style="32" bestFit="1" customWidth="1"/>
    <col min="13551" max="13551" width="5" style="32" bestFit="1" customWidth="1"/>
    <col min="13552" max="13552" width="4.5703125" style="32" bestFit="1" customWidth="1"/>
    <col min="13553" max="13553" width="3.7109375" style="32" bestFit="1" customWidth="1"/>
    <col min="13554" max="13554" width="5.42578125" style="32" bestFit="1" customWidth="1"/>
    <col min="13555" max="13555" width="4.5703125" style="32" bestFit="1" customWidth="1"/>
    <col min="13556" max="13556" width="5.42578125" style="32" bestFit="1" customWidth="1"/>
    <col min="13557" max="13558" width="4.5703125" style="32" bestFit="1" customWidth="1"/>
    <col min="13559" max="13559" width="3.7109375" style="32" bestFit="1" customWidth="1"/>
    <col min="13560" max="13560" width="4.5703125" style="32" bestFit="1" customWidth="1"/>
    <col min="13561" max="13561" width="3.140625" style="32" bestFit="1" customWidth="1"/>
    <col min="13562" max="13562" width="3.7109375" style="32" bestFit="1" customWidth="1"/>
    <col min="13563" max="13563" width="4.5703125" style="32" bestFit="1" customWidth="1"/>
    <col min="13564" max="13565" width="5.5703125" style="32" bestFit="1" customWidth="1"/>
    <col min="13566" max="13566" width="3.7109375" style="32" bestFit="1" customWidth="1"/>
    <col min="13567" max="13567" width="4.5703125" style="32" bestFit="1" customWidth="1"/>
    <col min="13568" max="13568" width="3.7109375" style="32"/>
    <col min="13569" max="13569" width="3.140625" style="32" bestFit="1" customWidth="1"/>
    <col min="13570" max="13570" width="14" style="32" bestFit="1" customWidth="1"/>
    <col min="13571" max="13571" width="3.140625" style="32" bestFit="1" customWidth="1"/>
    <col min="13572" max="13572" width="0" style="32" hidden="1" customWidth="1"/>
    <col min="13573" max="13573" width="4.7109375" style="32" bestFit="1" customWidth="1"/>
    <col min="13574" max="13574" width="3.140625" style="32" bestFit="1" customWidth="1"/>
    <col min="13575" max="13576" width="0" style="32" hidden="1" customWidth="1"/>
    <col min="13577" max="13577" width="4.7109375" style="32" bestFit="1" customWidth="1"/>
    <col min="13578" max="13578" width="3.28515625" style="32" bestFit="1" customWidth="1"/>
    <col min="13579" max="13579" width="0" style="32" hidden="1" customWidth="1"/>
    <col min="13580" max="13580" width="5.42578125" style="32" bestFit="1" customWidth="1"/>
    <col min="13581" max="13581" width="4" style="32" bestFit="1" customWidth="1"/>
    <col min="13582" max="13582" width="0" style="32" hidden="1" customWidth="1"/>
    <col min="13583" max="13583" width="6.140625" style="32" bestFit="1" customWidth="1"/>
    <col min="13584" max="13584" width="3.140625" style="32" bestFit="1" customWidth="1"/>
    <col min="13585" max="13585" width="0" style="32" hidden="1" customWidth="1"/>
    <col min="13586" max="13586" width="5.42578125" style="32" bestFit="1" customWidth="1"/>
    <col min="13587" max="13587" width="2.5703125" style="32" bestFit="1" customWidth="1"/>
    <col min="13588" max="13588" width="0" style="32" hidden="1" customWidth="1"/>
    <col min="13589" max="13589" width="4.42578125" style="32" bestFit="1" customWidth="1"/>
    <col min="13590" max="13590" width="3.140625" style="32" customWidth="1"/>
    <col min="13591" max="13591" width="0" style="32" hidden="1" customWidth="1"/>
    <col min="13592" max="13592" width="5.7109375" style="32" bestFit="1" customWidth="1"/>
    <col min="13593" max="13593" width="2.140625" style="32" customWidth="1"/>
    <col min="13594" max="13594" width="0" style="32" hidden="1" customWidth="1"/>
    <col min="13595" max="13595" width="5.28515625" style="32" customWidth="1"/>
    <col min="13596" max="13596" width="3" style="32" customWidth="1"/>
    <col min="13597" max="13597" width="0" style="32" hidden="1" customWidth="1"/>
    <col min="13598" max="13598" width="5.42578125" style="32" bestFit="1" customWidth="1"/>
    <col min="13599" max="13599" width="2.28515625" style="32" customWidth="1"/>
    <col min="13600" max="13600" width="0" style="32" hidden="1" customWidth="1"/>
    <col min="13601" max="13601" width="4.7109375" style="32" bestFit="1" customWidth="1"/>
    <col min="13602" max="13602" width="3.140625" style="32" bestFit="1" customWidth="1"/>
    <col min="13603" max="13603" width="0" style="32" hidden="1" customWidth="1"/>
    <col min="13604" max="13604" width="4.7109375" style="32" bestFit="1" customWidth="1"/>
    <col min="13605" max="13605" width="2.7109375" style="32" customWidth="1"/>
    <col min="13606" max="13606" width="0" style="32" hidden="1" customWidth="1"/>
    <col min="13607" max="13607" width="3.42578125" style="32" customWidth="1"/>
    <col min="13608" max="13608" width="4.28515625" style="32" bestFit="1" customWidth="1"/>
    <col min="13609" max="13611" width="0" style="32" hidden="1" customWidth="1"/>
    <col min="13612" max="13612" width="6.140625" style="32" bestFit="1" customWidth="1"/>
    <col min="13613" max="13613" width="2.85546875" style="32" bestFit="1" customWidth="1"/>
    <col min="13614" max="13614" width="0" style="32" hidden="1" customWidth="1"/>
    <col min="13615" max="13615" width="5" style="32" bestFit="1" customWidth="1"/>
    <col min="13616" max="13616" width="3" style="32" bestFit="1" customWidth="1"/>
    <col min="13617" max="13617" width="0" style="32" hidden="1" customWidth="1"/>
    <col min="13618" max="13618" width="4.42578125" style="32" bestFit="1" customWidth="1"/>
    <col min="13619" max="13619" width="3.140625" style="32" bestFit="1" customWidth="1"/>
    <col min="13620" max="13620" width="0" style="32" hidden="1" customWidth="1"/>
    <col min="13621" max="13621" width="4.42578125" style="32" bestFit="1" customWidth="1"/>
    <col min="13622" max="13622" width="2.28515625" style="32" customWidth="1"/>
    <col min="13623" max="13623" width="0" style="32" hidden="1" customWidth="1"/>
    <col min="13624" max="13624" width="4.42578125" style="32" bestFit="1" customWidth="1"/>
    <col min="13625" max="13625" width="5.7109375" style="32" customWidth="1"/>
    <col min="13626" max="13626" width="5.140625" style="32" customWidth="1"/>
    <col min="13627" max="13627" width="0" style="32" hidden="1" customWidth="1"/>
    <col min="13628" max="13628" width="6.28515625" style="32" customWidth="1"/>
    <col min="13629" max="13763" width="9.42578125" style="32" customWidth="1"/>
    <col min="13764" max="13764" width="3.7109375" style="32" bestFit="1" customWidth="1"/>
    <col min="13765" max="13765" width="21" style="32" bestFit="1" customWidth="1"/>
    <col min="13766" max="13766" width="5" style="32" bestFit="1" customWidth="1"/>
    <col min="13767" max="13767" width="5.5703125" style="32" bestFit="1" customWidth="1"/>
    <col min="13768" max="13768" width="5" style="32" bestFit="1" customWidth="1"/>
    <col min="13769" max="13769" width="5.85546875" style="32" bestFit="1" customWidth="1"/>
    <col min="13770" max="13770" width="5.42578125" style="32" bestFit="1" customWidth="1"/>
    <col min="13771" max="13777" width="3.140625" style="32" bestFit="1" customWidth="1"/>
    <col min="13778" max="13779" width="5.5703125" style="32" bestFit="1" customWidth="1"/>
    <col min="13780" max="13781" width="3.140625" style="32" bestFit="1" customWidth="1"/>
    <col min="13782" max="13782" width="5.42578125" style="32" bestFit="1" customWidth="1"/>
    <col min="13783" max="13790" width="3.140625" style="32" bestFit="1" customWidth="1"/>
    <col min="13791" max="13791" width="4.5703125" style="32" bestFit="1" customWidth="1"/>
    <col min="13792" max="13793" width="5.5703125" style="32" bestFit="1" customWidth="1"/>
    <col min="13794" max="13794" width="3.7109375" style="32" bestFit="1" customWidth="1"/>
    <col min="13795" max="13797" width="3.140625" style="32" bestFit="1" customWidth="1"/>
    <col min="13798" max="13798" width="5.5703125" style="32" bestFit="1" customWidth="1"/>
    <col min="13799" max="13799" width="3.7109375" style="32" bestFit="1" customWidth="1"/>
    <col min="13800" max="13800" width="4.5703125" style="32" bestFit="1" customWidth="1"/>
    <col min="13801" max="13801" width="3.140625" style="32" bestFit="1" customWidth="1"/>
    <col min="13802" max="13804" width="4.5703125" style="32" bestFit="1" customWidth="1"/>
    <col min="13805" max="13805" width="5.5703125" style="32" bestFit="1" customWidth="1"/>
    <col min="13806" max="13806" width="5.42578125" style="32" bestFit="1" customWidth="1"/>
    <col min="13807" max="13807" width="5" style="32" bestFit="1" customWidth="1"/>
    <col min="13808" max="13808" width="4.5703125" style="32" bestFit="1" customWidth="1"/>
    <col min="13809" max="13809" width="3.7109375" style="32" bestFit="1" customWidth="1"/>
    <col min="13810" max="13810" width="5.42578125" style="32" bestFit="1" customWidth="1"/>
    <col min="13811" max="13811" width="4.5703125" style="32" bestFit="1" customWidth="1"/>
    <col min="13812" max="13812" width="5.42578125" style="32" bestFit="1" customWidth="1"/>
    <col min="13813" max="13814" width="4.5703125" style="32" bestFit="1" customWidth="1"/>
    <col min="13815" max="13815" width="3.7109375" style="32" bestFit="1" customWidth="1"/>
    <col min="13816" max="13816" width="4.5703125" style="32" bestFit="1" customWidth="1"/>
    <col min="13817" max="13817" width="3.140625" style="32" bestFit="1" customWidth="1"/>
    <col min="13818" max="13818" width="3.7109375" style="32" bestFit="1" customWidth="1"/>
    <col min="13819" max="13819" width="4.5703125" style="32" bestFit="1" customWidth="1"/>
    <col min="13820" max="13821" width="5.5703125" style="32" bestFit="1" customWidth="1"/>
    <col min="13822" max="13822" width="3.7109375" style="32" bestFit="1" customWidth="1"/>
    <col min="13823" max="13823" width="4.5703125" style="32" bestFit="1" customWidth="1"/>
    <col min="13824" max="13824" width="3.7109375" style="32"/>
    <col min="13825" max="13825" width="3.140625" style="32" bestFit="1" customWidth="1"/>
    <col min="13826" max="13826" width="14" style="32" bestFit="1" customWidth="1"/>
    <col min="13827" max="13827" width="3.140625" style="32" bestFit="1" customWidth="1"/>
    <col min="13828" max="13828" width="0" style="32" hidden="1" customWidth="1"/>
    <col min="13829" max="13829" width="4.7109375" style="32" bestFit="1" customWidth="1"/>
    <col min="13830" max="13830" width="3.140625" style="32" bestFit="1" customWidth="1"/>
    <col min="13831" max="13832" width="0" style="32" hidden="1" customWidth="1"/>
    <col min="13833" max="13833" width="4.7109375" style="32" bestFit="1" customWidth="1"/>
    <col min="13834" max="13834" width="3.28515625" style="32" bestFit="1" customWidth="1"/>
    <col min="13835" max="13835" width="0" style="32" hidden="1" customWidth="1"/>
    <col min="13836" max="13836" width="5.42578125" style="32" bestFit="1" customWidth="1"/>
    <col min="13837" max="13837" width="4" style="32" bestFit="1" customWidth="1"/>
    <col min="13838" max="13838" width="0" style="32" hidden="1" customWidth="1"/>
    <col min="13839" max="13839" width="6.140625" style="32" bestFit="1" customWidth="1"/>
    <col min="13840" max="13840" width="3.140625" style="32" bestFit="1" customWidth="1"/>
    <col min="13841" max="13841" width="0" style="32" hidden="1" customWidth="1"/>
    <col min="13842" max="13842" width="5.42578125" style="32" bestFit="1" customWidth="1"/>
    <col min="13843" max="13843" width="2.5703125" style="32" bestFit="1" customWidth="1"/>
    <col min="13844" max="13844" width="0" style="32" hidden="1" customWidth="1"/>
    <col min="13845" max="13845" width="4.42578125" style="32" bestFit="1" customWidth="1"/>
    <col min="13846" max="13846" width="3.140625" style="32" customWidth="1"/>
    <col min="13847" max="13847" width="0" style="32" hidden="1" customWidth="1"/>
    <col min="13848" max="13848" width="5.7109375" style="32" bestFit="1" customWidth="1"/>
    <col min="13849" max="13849" width="2.140625" style="32" customWidth="1"/>
    <col min="13850" max="13850" width="0" style="32" hidden="1" customWidth="1"/>
    <col min="13851" max="13851" width="5.28515625" style="32" customWidth="1"/>
    <col min="13852" max="13852" width="3" style="32" customWidth="1"/>
    <col min="13853" max="13853" width="0" style="32" hidden="1" customWidth="1"/>
    <col min="13854" max="13854" width="5.42578125" style="32" bestFit="1" customWidth="1"/>
    <col min="13855" max="13855" width="2.28515625" style="32" customWidth="1"/>
    <col min="13856" max="13856" width="0" style="32" hidden="1" customWidth="1"/>
    <col min="13857" max="13857" width="4.7109375" style="32" bestFit="1" customWidth="1"/>
    <col min="13858" max="13858" width="3.140625" style="32" bestFit="1" customWidth="1"/>
    <col min="13859" max="13859" width="0" style="32" hidden="1" customWidth="1"/>
    <col min="13860" max="13860" width="4.7109375" style="32" bestFit="1" customWidth="1"/>
    <col min="13861" max="13861" width="2.7109375" style="32" customWidth="1"/>
    <col min="13862" max="13862" width="0" style="32" hidden="1" customWidth="1"/>
    <col min="13863" max="13863" width="3.42578125" style="32" customWidth="1"/>
    <col min="13864" max="13864" width="4.28515625" style="32" bestFit="1" customWidth="1"/>
    <col min="13865" max="13867" width="0" style="32" hidden="1" customWidth="1"/>
    <col min="13868" max="13868" width="6.140625" style="32" bestFit="1" customWidth="1"/>
    <col min="13869" max="13869" width="2.85546875" style="32" bestFit="1" customWidth="1"/>
    <col min="13870" max="13870" width="0" style="32" hidden="1" customWidth="1"/>
    <col min="13871" max="13871" width="5" style="32" bestFit="1" customWidth="1"/>
    <col min="13872" max="13872" width="3" style="32" bestFit="1" customWidth="1"/>
    <col min="13873" max="13873" width="0" style="32" hidden="1" customWidth="1"/>
    <col min="13874" max="13874" width="4.42578125" style="32" bestFit="1" customWidth="1"/>
    <col min="13875" max="13875" width="3.140625" style="32" bestFit="1" customWidth="1"/>
    <col min="13876" max="13876" width="0" style="32" hidden="1" customWidth="1"/>
    <col min="13877" max="13877" width="4.42578125" style="32" bestFit="1" customWidth="1"/>
    <col min="13878" max="13878" width="2.28515625" style="32" customWidth="1"/>
    <col min="13879" max="13879" width="0" style="32" hidden="1" customWidth="1"/>
    <col min="13880" max="13880" width="4.42578125" style="32" bestFit="1" customWidth="1"/>
    <col min="13881" max="13881" width="5.7109375" style="32" customWidth="1"/>
    <col min="13882" max="13882" width="5.140625" style="32" customWidth="1"/>
    <col min="13883" max="13883" width="0" style="32" hidden="1" customWidth="1"/>
    <col min="13884" max="13884" width="6.28515625" style="32" customWidth="1"/>
    <col min="13885" max="14019" width="9.42578125" style="32" customWidth="1"/>
    <col min="14020" max="14020" width="3.7109375" style="32" bestFit="1" customWidth="1"/>
    <col min="14021" max="14021" width="21" style="32" bestFit="1" customWidth="1"/>
    <col min="14022" max="14022" width="5" style="32" bestFit="1" customWidth="1"/>
    <col min="14023" max="14023" width="5.5703125" style="32" bestFit="1" customWidth="1"/>
    <col min="14024" max="14024" width="5" style="32" bestFit="1" customWidth="1"/>
    <col min="14025" max="14025" width="5.85546875" style="32" bestFit="1" customWidth="1"/>
    <col min="14026" max="14026" width="5.42578125" style="32" bestFit="1" customWidth="1"/>
    <col min="14027" max="14033" width="3.140625" style="32" bestFit="1" customWidth="1"/>
    <col min="14034" max="14035" width="5.5703125" style="32" bestFit="1" customWidth="1"/>
    <col min="14036" max="14037" width="3.140625" style="32" bestFit="1" customWidth="1"/>
    <col min="14038" max="14038" width="5.42578125" style="32" bestFit="1" customWidth="1"/>
    <col min="14039" max="14046" width="3.140625" style="32" bestFit="1" customWidth="1"/>
    <col min="14047" max="14047" width="4.5703125" style="32" bestFit="1" customWidth="1"/>
    <col min="14048" max="14049" width="5.5703125" style="32" bestFit="1" customWidth="1"/>
    <col min="14050" max="14050" width="3.7109375" style="32" bestFit="1" customWidth="1"/>
    <col min="14051" max="14053" width="3.140625" style="32" bestFit="1" customWidth="1"/>
    <col min="14054" max="14054" width="5.5703125" style="32" bestFit="1" customWidth="1"/>
    <col min="14055" max="14055" width="3.7109375" style="32" bestFit="1" customWidth="1"/>
    <col min="14056" max="14056" width="4.5703125" style="32" bestFit="1" customWidth="1"/>
    <col min="14057" max="14057" width="3.140625" style="32" bestFit="1" customWidth="1"/>
    <col min="14058" max="14060" width="4.5703125" style="32" bestFit="1" customWidth="1"/>
    <col min="14061" max="14061" width="5.5703125" style="32" bestFit="1" customWidth="1"/>
    <col min="14062" max="14062" width="5.42578125" style="32" bestFit="1" customWidth="1"/>
    <col min="14063" max="14063" width="5" style="32" bestFit="1" customWidth="1"/>
    <col min="14064" max="14064" width="4.5703125" style="32" bestFit="1" customWidth="1"/>
    <col min="14065" max="14065" width="3.7109375" style="32" bestFit="1" customWidth="1"/>
    <col min="14066" max="14066" width="5.42578125" style="32" bestFit="1" customWidth="1"/>
    <col min="14067" max="14067" width="4.5703125" style="32" bestFit="1" customWidth="1"/>
    <col min="14068" max="14068" width="5.42578125" style="32" bestFit="1" customWidth="1"/>
    <col min="14069" max="14070" width="4.5703125" style="32" bestFit="1" customWidth="1"/>
    <col min="14071" max="14071" width="3.7109375" style="32" bestFit="1" customWidth="1"/>
    <col min="14072" max="14072" width="4.5703125" style="32" bestFit="1" customWidth="1"/>
    <col min="14073" max="14073" width="3.140625" style="32" bestFit="1" customWidth="1"/>
    <col min="14074" max="14074" width="3.7109375" style="32" bestFit="1" customWidth="1"/>
    <col min="14075" max="14075" width="4.5703125" style="32" bestFit="1" customWidth="1"/>
    <col min="14076" max="14077" width="5.5703125" style="32" bestFit="1" customWidth="1"/>
    <col min="14078" max="14078" width="3.7109375" style="32" bestFit="1" customWidth="1"/>
    <col min="14079" max="14079" width="4.5703125" style="32" bestFit="1" customWidth="1"/>
    <col min="14080" max="14080" width="3.7109375" style="32"/>
    <col min="14081" max="14081" width="3.140625" style="32" bestFit="1" customWidth="1"/>
    <col min="14082" max="14082" width="14" style="32" bestFit="1" customWidth="1"/>
    <col min="14083" max="14083" width="3.140625" style="32" bestFit="1" customWidth="1"/>
    <col min="14084" max="14084" width="0" style="32" hidden="1" customWidth="1"/>
    <col min="14085" max="14085" width="4.7109375" style="32" bestFit="1" customWidth="1"/>
    <col min="14086" max="14086" width="3.140625" style="32" bestFit="1" customWidth="1"/>
    <col min="14087" max="14088" width="0" style="32" hidden="1" customWidth="1"/>
    <col min="14089" max="14089" width="4.7109375" style="32" bestFit="1" customWidth="1"/>
    <col min="14090" max="14090" width="3.28515625" style="32" bestFit="1" customWidth="1"/>
    <col min="14091" max="14091" width="0" style="32" hidden="1" customWidth="1"/>
    <col min="14092" max="14092" width="5.42578125" style="32" bestFit="1" customWidth="1"/>
    <col min="14093" max="14093" width="4" style="32" bestFit="1" customWidth="1"/>
    <col min="14094" max="14094" width="0" style="32" hidden="1" customWidth="1"/>
    <col min="14095" max="14095" width="6.140625" style="32" bestFit="1" customWidth="1"/>
    <col min="14096" max="14096" width="3.140625" style="32" bestFit="1" customWidth="1"/>
    <col min="14097" max="14097" width="0" style="32" hidden="1" customWidth="1"/>
    <col min="14098" max="14098" width="5.42578125" style="32" bestFit="1" customWidth="1"/>
    <col min="14099" max="14099" width="2.5703125" style="32" bestFit="1" customWidth="1"/>
    <col min="14100" max="14100" width="0" style="32" hidden="1" customWidth="1"/>
    <col min="14101" max="14101" width="4.42578125" style="32" bestFit="1" customWidth="1"/>
    <col min="14102" max="14102" width="3.140625" style="32" customWidth="1"/>
    <col min="14103" max="14103" width="0" style="32" hidden="1" customWidth="1"/>
    <col min="14104" max="14104" width="5.7109375" style="32" bestFit="1" customWidth="1"/>
    <col min="14105" max="14105" width="2.140625" style="32" customWidth="1"/>
    <col min="14106" max="14106" width="0" style="32" hidden="1" customWidth="1"/>
    <col min="14107" max="14107" width="5.28515625" style="32" customWidth="1"/>
    <col min="14108" max="14108" width="3" style="32" customWidth="1"/>
    <col min="14109" max="14109" width="0" style="32" hidden="1" customWidth="1"/>
    <col min="14110" max="14110" width="5.42578125" style="32" bestFit="1" customWidth="1"/>
    <col min="14111" max="14111" width="2.28515625" style="32" customWidth="1"/>
    <col min="14112" max="14112" width="0" style="32" hidden="1" customWidth="1"/>
    <col min="14113" max="14113" width="4.7109375" style="32" bestFit="1" customWidth="1"/>
    <col min="14114" max="14114" width="3.140625" style="32" bestFit="1" customWidth="1"/>
    <col min="14115" max="14115" width="0" style="32" hidden="1" customWidth="1"/>
    <col min="14116" max="14116" width="4.7109375" style="32" bestFit="1" customWidth="1"/>
    <col min="14117" max="14117" width="2.7109375" style="32" customWidth="1"/>
    <col min="14118" max="14118" width="0" style="32" hidden="1" customWidth="1"/>
    <col min="14119" max="14119" width="3.42578125" style="32" customWidth="1"/>
    <col min="14120" max="14120" width="4.28515625" style="32" bestFit="1" customWidth="1"/>
    <col min="14121" max="14123" width="0" style="32" hidden="1" customWidth="1"/>
    <col min="14124" max="14124" width="6.140625" style="32" bestFit="1" customWidth="1"/>
    <col min="14125" max="14125" width="2.85546875" style="32" bestFit="1" customWidth="1"/>
    <col min="14126" max="14126" width="0" style="32" hidden="1" customWidth="1"/>
    <col min="14127" max="14127" width="5" style="32" bestFit="1" customWidth="1"/>
    <col min="14128" max="14128" width="3" style="32" bestFit="1" customWidth="1"/>
    <col min="14129" max="14129" width="0" style="32" hidden="1" customWidth="1"/>
    <col min="14130" max="14130" width="4.42578125" style="32" bestFit="1" customWidth="1"/>
    <col min="14131" max="14131" width="3.140625" style="32" bestFit="1" customWidth="1"/>
    <col min="14132" max="14132" width="0" style="32" hidden="1" customWidth="1"/>
    <col min="14133" max="14133" width="4.42578125" style="32" bestFit="1" customWidth="1"/>
    <col min="14134" max="14134" width="2.28515625" style="32" customWidth="1"/>
    <col min="14135" max="14135" width="0" style="32" hidden="1" customWidth="1"/>
    <col min="14136" max="14136" width="4.42578125" style="32" bestFit="1" customWidth="1"/>
    <col min="14137" max="14137" width="5.7109375" style="32" customWidth="1"/>
    <col min="14138" max="14138" width="5.140625" style="32" customWidth="1"/>
    <col min="14139" max="14139" width="0" style="32" hidden="1" customWidth="1"/>
    <col min="14140" max="14140" width="6.28515625" style="32" customWidth="1"/>
    <col min="14141" max="14275" width="9.42578125" style="32" customWidth="1"/>
    <col min="14276" max="14276" width="3.7109375" style="32" bestFit="1" customWidth="1"/>
    <col min="14277" max="14277" width="21" style="32" bestFit="1" customWidth="1"/>
    <col min="14278" max="14278" width="5" style="32" bestFit="1" customWidth="1"/>
    <col min="14279" max="14279" width="5.5703125" style="32" bestFit="1" customWidth="1"/>
    <col min="14280" max="14280" width="5" style="32" bestFit="1" customWidth="1"/>
    <col min="14281" max="14281" width="5.85546875" style="32" bestFit="1" customWidth="1"/>
    <col min="14282" max="14282" width="5.42578125" style="32" bestFit="1" customWidth="1"/>
    <col min="14283" max="14289" width="3.140625" style="32" bestFit="1" customWidth="1"/>
    <col min="14290" max="14291" width="5.5703125" style="32" bestFit="1" customWidth="1"/>
    <col min="14292" max="14293" width="3.140625" style="32" bestFit="1" customWidth="1"/>
    <col min="14294" max="14294" width="5.42578125" style="32" bestFit="1" customWidth="1"/>
    <col min="14295" max="14302" width="3.140625" style="32" bestFit="1" customWidth="1"/>
    <col min="14303" max="14303" width="4.5703125" style="32" bestFit="1" customWidth="1"/>
    <col min="14304" max="14305" width="5.5703125" style="32" bestFit="1" customWidth="1"/>
    <col min="14306" max="14306" width="3.7109375" style="32" bestFit="1" customWidth="1"/>
    <col min="14307" max="14309" width="3.140625" style="32" bestFit="1" customWidth="1"/>
    <col min="14310" max="14310" width="5.5703125" style="32" bestFit="1" customWidth="1"/>
    <col min="14311" max="14311" width="3.7109375" style="32" bestFit="1" customWidth="1"/>
    <col min="14312" max="14312" width="4.5703125" style="32" bestFit="1" customWidth="1"/>
    <col min="14313" max="14313" width="3.140625" style="32" bestFit="1" customWidth="1"/>
    <col min="14314" max="14316" width="4.5703125" style="32" bestFit="1" customWidth="1"/>
    <col min="14317" max="14317" width="5.5703125" style="32" bestFit="1" customWidth="1"/>
    <col min="14318" max="14318" width="5.42578125" style="32" bestFit="1" customWidth="1"/>
    <col min="14319" max="14319" width="5" style="32" bestFit="1" customWidth="1"/>
    <col min="14320" max="14320" width="4.5703125" style="32" bestFit="1" customWidth="1"/>
    <col min="14321" max="14321" width="3.7109375" style="32" bestFit="1" customWidth="1"/>
    <col min="14322" max="14322" width="5.42578125" style="32" bestFit="1" customWidth="1"/>
    <col min="14323" max="14323" width="4.5703125" style="32" bestFit="1" customWidth="1"/>
    <col min="14324" max="14324" width="5.42578125" style="32" bestFit="1" customWidth="1"/>
    <col min="14325" max="14326" width="4.5703125" style="32" bestFit="1" customWidth="1"/>
    <col min="14327" max="14327" width="3.7109375" style="32" bestFit="1" customWidth="1"/>
    <col min="14328" max="14328" width="4.5703125" style="32" bestFit="1" customWidth="1"/>
    <col min="14329" max="14329" width="3.140625" style="32" bestFit="1" customWidth="1"/>
    <col min="14330" max="14330" width="3.7109375" style="32" bestFit="1" customWidth="1"/>
    <col min="14331" max="14331" width="4.5703125" style="32" bestFit="1" customWidth="1"/>
    <col min="14332" max="14333" width="5.5703125" style="32" bestFit="1" customWidth="1"/>
    <col min="14334" max="14334" width="3.7109375" style="32" bestFit="1" customWidth="1"/>
    <col min="14335" max="14335" width="4.5703125" style="32" bestFit="1" customWidth="1"/>
    <col min="14336" max="14336" width="3.7109375" style="32"/>
    <col min="14337" max="14337" width="3.140625" style="32" bestFit="1" customWidth="1"/>
    <col min="14338" max="14338" width="14" style="32" bestFit="1" customWidth="1"/>
    <col min="14339" max="14339" width="3.140625" style="32" bestFit="1" customWidth="1"/>
    <col min="14340" max="14340" width="0" style="32" hidden="1" customWidth="1"/>
    <col min="14341" max="14341" width="4.7109375" style="32" bestFit="1" customWidth="1"/>
    <col min="14342" max="14342" width="3.140625" style="32" bestFit="1" customWidth="1"/>
    <col min="14343" max="14344" width="0" style="32" hidden="1" customWidth="1"/>
    <col min="14345" max="14345" width="4.7109375" style="32" bestFit="1" customWidth="1"/>
    <col min="14346" max="14346" width="3.28515625" style="32" bestFit="1" customWidth="1"/>
    <col min="14347" max="14347" width="0" style="32" hidden="1" customWidth="1"/>
    <col min="14348" max="14348" width="5.42578125" style="32" bestFit="1" customWidth="1"/>
    <col min="14349" max="14349" width="4" style="32" bestFit="1" customWidth="1"/>
    <col min="14350" max="14350" width="0" style="32" hidden="1" customWidth="1"/>
    <col min="14351" max="14351" width="6.140625" style="32" bestFit="1" customWidth="1"/>
    <col min="14352" max="14352" width="3.140625" style="32" bestFit="1" customWidth="1"/>
    <col min="14353" max="14353" width="0" style="32" hidden="1" customWidth="1"/>
    <col min="14354" max="14354" width="5.42578125" style="32" bestFit="1" customWidth="1"/>
    <col min="14355" max="14355" width="2.5703125" style="32" bestFit="1" customWidth="1"/>
    <col min="14356" max="14356" width="0" style="32" hidden="1" customWidth="1"/>
    <col min="14357" max="14357" width="4.42578125" style="32" bestFit="1" customWidth="1"/>
    <col min="14358" max="14358" width="3.140625" style="32" customWidth="1"/>
    <col min="14359" max="14359" width="0" style="32" hidden="1" customWidth="1"/>
    <col min="14360" max="14360" width="5.7109375" style="32" bestFit="1" customWidth="1"/>
    <col min="14361" max="14361" width="2.140625" style="32" customWidth="1"/>
    <col min="14362" max="14362" width="0" style="32" hidden="1" customWidth="1"/>
    <col min="14363" max="14363" width="5.28515625" style="32" customWidth="1"/>
    <col min="14364" max="14364" width="3" style="32" customWidth="1"/>
    <col min="14365" max="14365" width="0" style="32" hidden="1" customWidth="1"/>
    <col min="14366" max="14366" width="5.42578125" style="32" bestFit="1" customWidth="1"/>
    <col min="14367" max="14367" width="2.28515625" style="32" customWidth="1"/>
    <col min="14368" max="14368" width="0" style="32" hidden="1" customWidth="1"/>
    <col min="14369" max="14369" width="4.7109375" style="32" bestFit="1" customWidth="1"/>
    <col min="14370" max="14370" width="3.140625" style="32" bestFit="1" customWidth="1"/>
    <col min="14371" max="14371" width="0" style="32" hidden="1" customWidth="1"/>
    <col min="14372" max="14372" width="4.7109375" style="32" bestFit="1" customWidth="1"/>
    <col min="14373" max="14373" width="2.7109375" style="32" customWidth="1"/>
    <col min="14374" max="14374" width="0" style="32" hidden="1" customWidth="1"/>
    <col min="14375" max="14375" width="3.42578125" style="32" customWidth="1"/>
    <col min="14376" max="14376" width="4.28515625" style="32" bestFit="1" customWidth="1"/>
    <col min="14377" max="14379" width="0" style="32" hidden="1" customWidth="1"/>
    <col min="14380" max="14380" width="6.140625" style="32" bestFit="1" customWidth="1"/>
    <col min="14381" max="14381" width="2.85546875" style="32" bestFit="1" customWidth="1"/>
    <col min="14382" max="14382" width="0" style="32" hidden="1" customWidth="1"/>
    <col min="14383" max="14383" width="5" style="32" bestFit="1" customWidth="1"/>
    <col min="14384" max="14384" width="3" style="32" bestFit="1" customWidth="1"/>
    <col min="14385" max="14385" width="0" style="32" hidden="1" customWidth="1"/>
    <col min="14386" max="14386" width="4.42578125" style="32" bestFit="1" customWidth="1"/>
    <col min="14387" max="14387" width="3.140625" style="32" bestFit="1" customWidth="1"/>
    <col min="14388" max="14388" width="0" style="32" hidden="1" customWidth="1"/>
    <col min="14389" max="14389" width="4.42578125" style="32" bestFit="1" customWidth="1"/>
    <col min="14390" max="14390" width="2.28515625" style="32" customWidth="1"/>
    <col min="14391" max="14391" width="0" style="32" hidden="1" customWidth="1"/>
    <col min="14392" max="14392" width="4.42578125" style="32" bestFit="1" customWidth="1"/>
    <col min="14393" max="14393" width="5.7109375" style="32" customWidth="1"/>
    <col min="14394" max="14394" width="5.140625" style="32" customWidth="1"/>
    <col min="14395" max="14395" width="0" style="32" hidden="1" customWidth="1"/>
    <col min="14396" max="14396" width="6.28515625" style="32" customWidth="1"/>
    <col min="14397" max="14531" width="9.42578125" style="32" customWidth="1"/>
    <col min="14532" max="14532" width="3.7109375" style="32" bestFit="1" customWidth="1"/>
    <col min="14533" max="14533" width="21" style="32" bestFit="1" customWidth="1"/>
    <col min="14534" max="14534" width="5" style="32" bestFit="1" customWidth="1"/>
    <col min="14535" max="14535" width="5.5703125" style="32" bestFit="1" customWidth="1"/>
    <col min="14536" max="14536" width="5" style="32" bestFit="1" customWidth="1"/>
    <col min="14537" max="14537" width="5.85546875" style="32" bestFit="1" customWidth="1"/>
    <col min="14538" max="14538" width="5.42578125" style="32" bestFit="1" customWidth="1"/>
    <col min="14539" max="14545" width="3.140625" style="32" bestFit="1" customWidth="1"/>
    <col min="14546" max="14547" width="5.5703125" style="32" bestFit="1" customWidth="1"/>
    <col min="14548" max="14549" width="3.140625" style="32" bestFit="1" customWidth="1"/>
    <col min="14550" max="14550" width="5.42578125" style="32" bestFit="1" customWidth="1"/>
    <col min="14551" max="14558" width="3.140625" style="32" bestFit="1" customWidth="1"/>
    <col min="14559" max="14559" width="4.5703125" style="32" bestFit="1" customWidth="1"/>
    <col min="14560" max="14561" width="5.5703125" style="32" bestFit="1" customWidth="1"/>
    <col min="14562" max="14562" width="3.7109375" style="32" bestFit="1" customWidth="1"/>
    <col min="14563" max="14565" width="3.140625" style="32" bestFit="1" customWidth="1"/>
    <col min="14566" max="14566" width="5.5703125" style="32" bestFit="1" customWidth="1"/>
    <col min="14567" max="14567" width="3.7109375" style="32" bestFit="1" customWidth="1"/>
    <col min="14568" max="14568" width="4.5703125" style="32" bestFit="1" customWidth="1"/>
    <col min="14569" max="14569" width="3.140625" style="32" bestFit="1" customWidth="1"/>
    <col min="14570" max="14572" width="4.5703125" style="32" bestFit="1" customWidth="1"/>
    <col min="14573" max="14573" width="5.5703125" style="32" bestFit="1" customWidth="1"/>
    <col min="14574" max="14574" width="5.42578125" style="32" bestFit="1" customWidth="1"/>
    <col min="14575" max="14575" width="5" style="32" bestFit="1" customWidth="1"/>
    <col min="14576" max="14576" width="4.5703125" style="32" bestFit="1" customWidth="1"/>
    <col min="14577" max="14577" width="3.7109375" style="32" bestFit="1" customWidth="1"/>
    <col min="14578" max="14578" width="5.42578125" style="32" bestFit="1" customWidth="1"/>
    <col min="14579" max="14579" width="4.5703125" style="32" bestFit="1" customWidth="1"/>
    <col min="14580" max="14580" width="5.42578125" style="32" bestFit="1" customWidth="1"/>
    <col min="14581" max="14582" width="4.5703125" style="32" bestFit="1" customWidth="1"/>
    <col min="14583" max="14583" width="3.7109375" style="32" bestFit="1" customWidth="1"/>
    <col min="14584" max="14584" width="4.5703125" style="32" bestFit="1" customWidth="1"/>
    <col min="14585" max="14585" width="3.140625" style="32" bestFit="1" customWidth="1"/>
    <col min="14586" max="14586" width="3.7109375" style="32" bestFit="1" customWidth="1"/>
    <col min="14587" max="14587" width="4.5703125" style="32" bestFit="1" customWidth="1"/>
    <col min="14588" max="14589" width="5.5703125" style="32" bestFit="1" customWidth="1"/>
    <col min="14590" max="14590" width="3.7109375" style="32" bestFit="1" customWidth="1"/>
    <col min="14591" max="14591" width="4.5703125" style="32" bestFit="1" customWidth="1"/>
    <col min="14592" max="14592" width="3.7109375" style="32"/>
    <col min="14593" max="14593" width="3.140625" style="32" bestFit="1" customWidth="1"/>
    <col min="14594" max="14594" width="14" style="32" bestFit="1" customWidth="1"/>
    <col min="14595" max="14595" width="3.140625" style="32" bestFit="1" customWidth="1"/>
    <col min="14596" max="14596" width="0" style="32" hidden="1" customWidth="1"/>
    <col min="14597" max="14597" width="4.7109375" style="32" bestFit="1" customWidth="1"/>
    <col min="14598" max="14598" width="3.140625" style="32" bestFit="1" customWidth="1"/>
    <col min="14599" max="14600" width="0" style="32" hidden="1" customWidth="1"/>
    <col min="14601" max="14601" width="4.7109375" style="32" bestFit="1" customWidth="1"/>
    <col min="14602" max="14602" width="3.28515625" style="32" bestFit="1" customWidth="1"/>
    <col min="14603" max="14603" width="0" style="32" hidden="1" customWidth="1"/>
    <col min="14604" max="14604" width="5.42578125" style="32" bestFit="1" customWidth="1"/>
    <col min="14605" max="14605" width="4" style="32" bestFit="1" customWidth="1"/>
    <col min="14606" max="14606" width="0" style="32" hidden="1" customWidth="1"/>
    <col min="14607" max="14607" width="6.140625" style="32" bestFit="1" customWidth="1"/>
    <col min="14608" max="14608" width="3.140625" style="32" bestFit="1" customWidth="1"/>
    <col min="14609" max="14609" width="0" style="32" hidden="1" customWidth="1"/>
    <col min="14610" max="14610" width="5.42578125" style="32" bestFit="1" customWidth="1"/>
    <col min="14611" max="14611" width="2.5703125" style="32" bestFit="1" customWidth="1"/>
    <col min="14612" max="14612" width="0" style="32" hidden="1" customWidth="1"/>
    <col min="14613" max="14613" width="4.42578125" style="32" bestFit="1" customWidth="1"/>
    <col min="14614" max="14614" width="3.140625" style="32" customWidth="1"/>
    <col min="14615" max="14615" width="0" style="32" hidden="1" customWidth="1"/>
    <col min="14616" max="14616" width="5.7109375" style="32" bestFit="1" customWidth="1"/>
    <col min="14617" max="14617" width="2.140625" style="32" customWidth="1"/>
    <col min="14618" max="14618" width="0" style="32" hidden="1" customWidth="1"/>
    <col min="14619" max="14619" width="5.28515625" style="32" customWidth="1"/>
    <col min="14620" max="14620" width="3" style="32" customWidth="1"/>
    <col min="14621" max="14621" width="0" style="32" hidden="1" customWidth="1"/>
    <col min="14622" max="14622" width="5.42578125" style="32" bestFit="1" customWidth="1"/>
    <col min="14623" max="14623" width="2.28515625" style="32" customWidth="1"/>
    <col min="14624" max="14624" width="0" style="32" hidden="1" customWidth="1"/>
    <col min="14625" max="14625" width="4.7109375" style="32" bestFit="1" customWidth="1"/>
    <col min="14626" max="14626" width="3.140625" style="32" bestFit="1" customWidth="1"/>
    <col min="14627" max="14627" width="0" style="32" hidden="1" customWidth="1"/>
    <col min="14628" max="14628" width="4.7109375" style="32" bestFit="1" customWidth="1"/>
    <col min="14629" max="14629" width="2.7109375" style="32" customWidth="1"/>
    <col min="14630" max="14630" width="0" style="32" hidden="1" customWidth="1"/>
    <col min="14631" max="14631" width="3.42578125" style="32" customWidth="1"/>
    <col min="14632" max="14632" width="4.28515625" style="32" bestFit="1" customWidth="1"/>
    <col min="14633" max="14635" width="0" style="32" hidden="1" customWidth="1"/>
    <col min="14636" max="14636" width="6.140625" style="32" bestFit="1" customWidth="1"/>
    <col min="14637" max="14637" width="2.85546875" style="32" bestFit="1" customWidth="1"/>
    <col min="14638" max="14638" width="0" style="32" hidden="1" customWidth="1"/>
    <col min="14639" max="14639" width="5" style="32" bestFit="1" customWidth="1"/>
    <col min="14640" max="14640" width="3" style="32" bestFit="1" customWidth="1"/>
    <col min="14641" max="14641" width="0" style="32" hidden="1" customWidth="1"/>
    <col min="14642" max="14642" width="4.42578125" style="32" bestFit="1" customWidth="1"/>
    <col min="14643" max="14643" width="3.140625" style="32" bestFit="1" customWidth="1"/>
    <col min="14644" max="14644" width="0" style="32" hidden="1" customWidth="1"/>
    <col min="14645" max="14645" width="4.42578125" style="32" bestFit="1" customWidth="1"/>
    <col min="14646" max="14646" width="2.28515625" style="32" customWidth="1"/>
    <col min="14647" max="14647" width="0" style="32" hidden="1" customWidth="1"/>
    <col min="14648" max="14648" width="4.42578125" style="32" bestFit="1" customWidth="1"/>
    <col min="14649" max="14649" width="5.7109375" style="32" customWidth="1"/>
    <col min="14650" max="14650" width="5.140625" style="32" customWidth="1"/>
    <col min="14651" max="14651" width="0" style="32" hidden="1" customWidth="1"/>
    <col min="14652" max="14652" width="6.28515625" style="32" customWidth="1"/>
    <col min="14653" max="14787" width="9.42578125" style="32" customWidth="1"/>
    <col min="14788" max="14788" width="3.7109375" style="32" bestFit="1" customWidth="1"/>
    <col min="14789" max="14789" width="21" style="32" bestFit="1" customWidth="1"/>
    <col min="14790" max="14790" width="5" style="32" bestFit="1" customWidth="1"/>
    <col min="14791" max="14791" width="5.5703125" style="32" bestFit="1" customWidth="1"/>
    <col min="14792" max="14792" width="5" style="32" bestFit="1" customWidth="1"/>
    <col min="14793" max="14793" width="5.85546875" style="32" bestFit="1" customWidth="1"/>
    <col min="14794" max="14794" width="5.42578125" style="32" bestFit="1" customWidth="1"/>
    <col min="14795" max="14801" width="3.140625" style="32" bestFit="1" customWidth="1"/>
    <col min="14802" max="14803" width="5.5703125" style="32" bestFit="1" customWidth="1"/>
    <col min="14804" max="14805" width="3.140625" style="32" bestFit="1" customWidth="1"/>
    <col min="14806" max="14806" width="5.42578125" style="32" bestFit="1" customWidth="1"/>
    <col min="14807" max="14814" width="3.140625" style="32" bestFit="1" customWidth="1"/>
    <col min="14815" max="14815" width="4.5703125" style="32" bestFit="1" customWidth="1"/>
    <col min="14816" max="14817" width="5.5703125" style="32" bestFit="1" customWidth="1"/>
    <col min="14818" max="14818" width="3.7109375" style="32" bestFit="1" customWidth="1"/>
    <col min="14819" max="14821" width="3.140625" style="32" bestFit="1" customWidth="1"/>
    <col min="14822" max="14822" width="5.5703125" style="32" bestFit="1" customWidth="1"/>
    <col min="14823" max="14823" width="3.7109375" style="32" bestFit="1" customWidth="1"/>
    <col min="14824" max="14824" width="4.5703125" style="32" bestFit="1" customWidth="1"/>
    <col min="14825" max="14825" width="3.140625" style="32" bestFit="1" customWidth="1"/>
    <col min="14826" max="14828" width="4.5703125" style="32" bestFit="1" customWidth="1"/>
    <col min="14829" max="14829" width="5.5703125" style="32" bestFit="1" customWidth="1"/>
    <col min="14830" max="14830" width="5.42578125" style="32" bestFit="1" customWidth="1"/>
    <col min="14831" max="14831" width="5" style="32" bestFit="1" customWidth="1"/>
    <col min="14832" max="14832" width="4.5703125" style="32" bestFit="1" customWidth="1"/>
    <col min="14833" max="14833" width="3.7109375" style="32" bestFit="1" customWidth="1"/>
    <col min="14834" max="14834" width="5.42578125" style="32" bestFit="1" customWidth="1"/>
    <col min="14835" max="14835" width="4.5703125" style="32" bestFit="1" customWidth="1"/>
    <col min="14836" max="14836" width="5.42578125" style="32" bestFit="1" customWidth="1"/>
    <col min="14837" max="14838" width="4.5703125" style="32" bestFit="1" customWidth="1"/>
    <col min="14839" max="14839" width="3.7109375" style="32" bestFit="1" customWidth="1"/>
    <col min="14840" max="14840" width="4.5703125" style="32" bestFit="1" customWidth="1"/>
    <col min="14841" max="14841" width="3.140625" style="32" bestFit="1" customWidth="1"/>
    <col min="14842" max="14842" width="3.7109375" style="32" bestFit="1" customWidth="1"/>
    <col min="14843" max="14843" width="4.5703125" style="32" bestFit="1" customWidth="1"/>
    <col min="14844" max="14845" width="5.5703125" style="32" bestFit="1" customWidth="1"/>
    <col min="14846" max="14846" width="3.7109375" style="32" bestFit="1" customWidth="1"/>
    <col min="14847" max="14847" width="4.5703125" style="32" bestFit="1" customWidth="1"/>
    <col min="14848" max="14848" width="3.7109375" style="32"/>
    <col min="14849" max="14849" width="3.140625" style="32" bestFit="1" customWidth="1"/>
    <col min="14850" max="14850" width="14" style="32" bestFit="1" customWidth="1"/>
    <col min="14851" max="14851" width="3.140625" style="32" bestFit="1" customWidth="1"/>
    <col min="14852" max="14852" width="0" style="32" hidden="1" customWidth="1"/>
    <col min="14853" max="14853" width="4.7109375" style="32" bestFit="1" customWidth="1"/>
    <col min="14854" max="14854" width="3.140625" style="32" bestFit="1" customWidth="1"/>
    <col min="14855" max="14856" width="0" style="32" hidden="1" customWidth="1"/>
    <col min="14857" max="14857" width="4.7109375" style="32" bestFit="1" customWidth="1"/>
    <col min="14858" max="14858" width="3.28515625" style="32" bestFit="1" customWidth="1"/>
    <col min="14859" max="14859" width="0" style="32" hidden="1" customWidth="1"/>
    <col min="14860" max="14860" width="5.42578125" style="32" bestFit="1" customWidth="1"/>
    <col min="14861" max="14861" width="4" style="32" bestFit="1" customWidth="1"/>
    <col min="14862" max="14862" width="0" style="32" hidden="1" customWidth="1"/>
    <col min="14863" max="14863" width="6.140625" style="32" bestFit="1" customWidth="1"/>
    <col min="14864" max="14864" width="3.140625" style="32" bestFit="1" customWidth="1"/>
    <col min="14865" max="14865" width="0" style="32" hidden="1" customWidth="1"/>
    <col min="14866" max="14866" width="5.42578125" style="32" bestFit="1" customWidth="1"/>
    <col min="14867" max="14867" width="2.5703125" style="32" bestFit="1" customWidth="1"/>
    <col min="14868" max="14868" width="0" style="32" hidden="1" customWidth="1"/>
    <col min="14869" max="14869" width="4.42578125" style="32" bestFit="1" customWidth="1"/>
    <col min="14870" max="14870" width="3.140625" style="32" customWidth="1"/>
    <col min="14871" max="14871" width="0" style="32" hidden="1" customWidth="1"/>
    <col min="14872" max="14872" width="5.7109375" style="32" bestFit="1" customWidth="1"/>
    <col min="14873" max="14873" width="2.140625" style="32" customWidth="1"/>
    <col min="14874" max="14874" width="0" style="32" hidden="1" customWidth="1"/>
    <col min="14875" max="14875" width="5.28515625" style="32" customWidth="1"/>
    <col min="14876" max="14876" width="3" style="32" customWidth="1"/>
    <col min="14877" max="14877" width="0" style="32" hidden="1" customWidth="1"/>
    <col min="14878" max="14878" width="5.42578125" style="32" bestFit="1" customWidth="1"/>
    <col min="14879" max="14879" width="2.28515625" style="32" customWidth="1"/>
    <col min="14880" max="14880" width="0" style="32" hidden="1" customWidth="1"/>
    <col min="14881" max="14881" width="4.7109375" style="32" bestFit="1" customWidth="1"/>
    <col min="14882" max="14882" width="3.140625" style="32" bestFit="1" customWidth="1"/>
    <col min="14883" max="14883" width="0" style="32" hidden="1" customWidth="1"/>
    <col min="14884" max="14884" width="4.7109375" style="32" bestFit="1" customWidth="1"/>
    <col min="14885" max="14885" width="2.7109375" style="32" customWidth="1"/>
    <col min="14886" max="14886" width="0" style="32" hidden="1" customWidth="1"/>
    <col min="14887" max="14887" width="3.42578125" style="32" customWidth="1"/>
    <col min="14888" max="14888" width="4.28515625" style="32" bestFit="1" customWidth="1"/>
    <col min="14889" max="14891" width="0" style="32" hidden="1" customWidth="1"/>
    <col min="14892" max="14892" width="6.140625" style="32" bestFit="1" customWidth="1"/>
    <col min="14893" max="14893" width="2.85546875" style="32" bestFit="1" customWidth="1"/>
    <col min="14894" max="14894" width="0" style="32" hidden="1" customWidth="1"/>
    <col min="14895" max="14895" width="5" style="32" bestFit="1" customWidth="1"/>
    <col min="14896" max="14896" width="3" style="32" bestFit="1" customWidth="1"/>
    <col min="14897" max="14897" width="0" style="32" hidden="1" customWidth="1"/>
    <col min="14898" max="14898" width="4.42578125" style="32" bestFit="1" customWidth="1"/>
    <col min="14899" max="14899" width="3.140625" style="32" bestFit="1" customWidth="1"/>
    <col min="14900" max="14900" width="0" style="32" hidden="1" customWidth="1"/>
    <col min="14901" max="14901" width="4.42578125" style="32" bestFit="1" customWidth="1"/>
    <col min="14902" max="14902" width="2.28515625" style="32" customWidth="1"/>
    <col min="14903" max="14903" width="0" style="32" hidden="1" customWidth="1"/>
    <col min="14904" max="14904" width="4.42578125" style="32" bestFit="1" customWidth="1"/>
    <col min="14905" max="14905" width="5.7109375" style="32" customWidth="1"/>
    <col min="14906" max="14906" width="5.140625" style="32" customWidth="1"/>
    <col min="14907" max="14907" width="0" style="32" hidden="1" customWidth="1"/>
    <col min="14908" max="14908" width="6.28515625" style="32" customWidth="1"/>
    <col min="14909" max="15043" width="9.42578125" style="32" customWidth="1"/>
    <col min="15044" max="15044" width="3.7109375" style="32" bestFit="1" customWidth="1"/>
    <col min="15045" max="15045" width="21" style="32" bestFit="1" customWidth="1"/>
    <col min="15046" max="15046" width="5" style="32" bestFit="1" customWidth="1"/>
    <col min="15047" max="15047" width="5.5703125" style="32" bestFit="1" customWidth="1"/>
    <col min="15048" max="15048" width="5" style="32" bestFit="1" customWidth="1"/>
    <col min="15049" max="15049" width="5.85546875" style="32" bestFit="1" customWidth="1"/>
    <col min="15050" max="15050" width="5.42578125" style="32" bestFit="1" customWidth="1"/>
    <col min="15051" max="15057" width="3.140625" style="32" bestFit="1" customWidth="1"/>
    <col min="15058" max="15059" width="5.5703125" style="32" bestFit="1" customWidth="1"/>
    <col min="15060" max="15061" width="3.140625" style="32" bestFit="1" customWidth="1"/>
    <col min="15062" max="15062" width="5.42578125" style="32" bestFit="1" customWidth="1"/>
    <col min="15063" max="15070" width="3.140625" style="32" bestFit="1" customWidth="1"/>
    <col min="15071" max="15071" width="4.5703125" style="32" bestFit="1" customWidth="1"/>
    <col min="15072" max="15073" width="5.5703125" style="32" bestFit="1" customWidth="1"/>
    <col min="15074" max="15074" width="3.7109375" style="32" bestFit="1" customWidth="1"/>
    <col min="15075" max="15077" width="3.140625" style="32" bestFit="1" customWidth="1"/>
    <col min="15078" max="15078" width="5.5703125" style="32" bestFit="1" customWidth="1"/>
    <col min="15079" max="15079" width="3.7109375" style="32" bestFit="1" customWidth="1"/>
    <col min="15080" max="15080" width="4.5703125" style="32" bestFit="1" customWidth="1"/>
    <col min="15081" max="15081" width="3.140625" style="32" bestFit="1" customWidth="1"/>
    <col min="15082" max="15084" width="4.5703125" style="32" bestFit="1" customWidth="1"/>
    <col min="15085" max="15085" width="5.5703125" style="32" bestFit="1" customWidth="1"/>
    <col min="15086" max="15086" width="5.42578125" style="32" bestFit="1" customWidth="1"/>
    <col min="15087" max="15087" width="5" style="32" bestFit="1" customWidth="1"/>
    <col min="15088" max="15088" width="4.5703125" style="32" bestFit="1" customWidth="1"/>
    <col min="15089" max="15089" width="3.7109375" style="32" bestFit="1" customWidth="1"/>
    <col min="15090" max="15090" width="5.42578125" style="32" bestFit="1" customWidth="1"/>
    <col min="15091" max="15091" width="4.5703125" style="32" bestFit="1" customWidth="1"/>
    <col min="15092" max="15092" width="5.42578125" style="32" bestFit="1" customWidth="1"/>
    <col min="15093" max="15094" width="4.5703125" style="32" bestFit="1" customWidth="1"/>
    <col min="15095" max="15095" width="3.7109375" style="32" bestFit="1" customWidth="1"/>
    <col min="15096" max="15096" width="4.5703125" style="32" bestFit="1" customWidth="1"/>
    <col min="15097" max="15097" width="3.140625" style="32" bestFit="1" customWidth="1"/>
    <col min="15098" max="15098" width="3.7109375" style="32" bestFit="1" customWidth="1"/>
    <col min="15099" max="15099" width="4.5703125" style="32" bestFit="1" customWidth="1"/>
    <col min="15100" max="15101" width="5.5703125" style="32" bestFit="1" customWidth="1"/>
    <col min="15102" max="15102" width="3.7109375" style="32" bestFit="1" customWidth="1"/>
    <col min="15103" max="15103" width="4.5703125" style="32" bestFit="1" customWidth="1"/>
    <col min="15104" max="15104" width="3.7109375" style="32"/>
    <col min="15105" max="15105" width="3.140625" style="32" bestFit="1" customWidth="1"/>
    <col min="15106" max="15106" width="14" style="32" bestFit="1" customWidth="1"/>
    <col min="15107" max="15107" width="3.140625" style="32" bestFit="1" customWidth="1"/>
    <col min="15108" max="15108" width="0" style="32" hidden="1" customWidth="1"/>
    <col min="15109" max="15109" width="4.7109375" style="32" bestFit="1" customWidth="1"/>
    <col min="15110" max="15110" width="3.140625" style="32" bestFit="1" customWidth="1"/>
    <col min="15111" max="15112" width="0" style="32" hidden="1" customWidth="1"/>
    <col min="15113" max="15113" width="4.7109375" style="32" bestFit="1" customWidth="1"/>
    <col min="15114" max="15114" width="3.28515625" style="32" bestFit="1" customWidth="1"/>
    <col min="15115" max="15115" width="0" style="32" hidden="1" customWidth="1"/>
    <col min="15116" max="15116" width="5.42578125" style="32" bestFit="1" customWidth="1"/>
    <col min="15117" max="15117" width="4" style="32" bestFit="1" customWidth="1"/>
    <col min="15118" max="15118" width="0" style="32" hidden="1" customWidth="1"/>
    <col min="15119" max="15119" width="6.140625" style="32" bestFit="1" customWidth="1"/>
    <col min="15120" max="15120" width="3.140625" style="32" bestFit="1" customWidth="1"/>
    <col min="15121" max="15121" width="0" style="32" hidden="1" customWidth="1"/>
    <col min="15122" max="15122" width="5.42578125" style="32" bestFit="1" customWidth="1"/>
    <col min="15123" max="15123" width="2.5703125" style="32" bestFit="1" customWidth="1"/>
    <col min="15124" max="15124" width="0" style="32" hidden="1" customWidth="1"/>
    <col min="15125" max="15125" width="4.42578125" style="32" bestFit="1" customWidth="1"/>
    <col min="15126" max="15126" width="3.140625" style="32" customWidth="1"/>
    <col min="15127" max="15127" width="0" style="32" hidden="1" customWidth="1"/>
    <col min="15128" max="15128" width="5.7109375" style="32" bestFit="1" customWidth="1"/>
    <col min="15129" max="15129" width="2.140625" style="32" customWidth="1"/>
    <col min="15130" max="15130" width="0" style="32" hidden="1" customWidth="1"/>
    <col min="15131" max="15131" width="5.28515625" style="32" customWidth="1"/>
    <col min="15132" max="15132" width="3" style="32" customWidth="1"/>
    <col min="15133" max="15133" width="0" style="32" hidden="1" customWidth="1"/>
    <col min="15134" max="15134" width="5.42578125" style="32" bestFit="1" customWidth="1"/>
    <col min="15135" max="15135" width="2.28515625" style="32" customWidth="1"/>
    <col min="15136" max="15136" width="0" style="32" hidden="1" customWidth="1"/>
    <col min="15137" max="15137" width="4.7109375" style="32" bestFit="1" customWidth="1"/>
    <col min="15138" max="15138" width="3.140625" style="32" bestFit="1" customWidth="1"/>
    <col min="15139" max="15139" width="0" style="32" hidden="1" customWidth="1"/>
    <col min="15140" max="15140" width="4.7109375" style="32" bestFit="1" customWidth="1"/>
    <col min="15141" max="15141" width="2.7109375" style="32" customWidth="1"/>
    <col min="15142" max="15142" width="0" style="32" hidden="1" customWidth="1"/>
    <col min="15143" max="15143" width="3.42578125" style="32" customWidth="1"/>
    <col min="15144" max="15144" width="4.28515625" style="32" bestFit="1" customWidth="1"/>
    <col min="15145" max="15147" width="0" style="32" hidden="1" customWidth="1"/>
    <col min="15148" max="15148" width="6.140625" style="32" bestFit="1" customWidth="1"/>
    <col min="15149" max="15149" width="2.85546875" style="32" bestFit="1" customWidth="1"/>
    <col min="15150" max="15150" width="0" style="32" hidden="1" customWidth="1"/>
    <col min="15151" max="15151" width="5" style="32" bestFit="1" customWidth="1"/>
    <col min="15152" max="15152" width="3" style="32" bestFit="1" customWidth="1"/>
    <col min="15153" max="15153" width="0" style="32" hidden="1" customWidth="1"/>
    <col min="15154" max="15154" width="4.42578125" style="32" bestFit="1" customWidth="1"/>
    <col min="15155" max="15155" width="3.140625" style="32" bestFit="1" customWidth="1"/>
    <col min="15156" max="15156" width="0" style="32" hidden="1" customWidth="1"/>
    <col min="15157" max="15157" width="4.42578125" style="32" bestFit="1" customWidth="1"/>
    <col min="15158" max="15158" width="2.28515625" style="32" customWidth="1"/>
    <col min="15159" max="15159" width="0" style="32" hidden="1" customWidth="1"/>
    <col min="15160" max="15160" width="4.42578125" style="32" bestFit="1" customWidth="1"/>
    <col min="15161" max="15161" width="5.7109375" style="32" customWidth="1"/>
    <col min="15162" max="15162" width="5.140625" style="32" customWidth="1"/>
    <col min="15163" max="15163" width="0" style="32" hidden="1" customWidth="1"/>
    <col min="15164" max="15164" width="6.28515625" style="32" customWidth="1"/>
    <col min="15165" max="15299" width="9.42578125" style="32" customWidth="1"/>
    <col min="15300" max="15300" width="3.7109375" style="32" bestFit="1" customWidth="1"/>
    <col min="15301" max="15301" width="21" style="32" bestFit="1" customWidth="1"/>
    <col min="15302" max="15302" width="5" style="32" bestFit="1" customWidth="1"/>
    <col min="15303" max="15303" width="5.5703125" style="32" bestFit="1" customWidth="1"/>
    <col min="15304" max="15304" width="5" style="32" bestFit="1" customWidth="1"/>
    <col min="15305" max="15305" width="5.85546875" style="32" bestFit="1" customWidth="1"/>
    <col min="15306" max="15306" width="5.42578125" style="32" bestFit="1" customWidth="1"/>
    <col min="15307" max="15313" width="3.140625" style="32" bestFit="1" customWidth="1"/>
    <col min="15314" max="15315" width="5.5703125" style="32" bestFit="1" customWidth="1"/>
    <col min="15316" max="15317" width="3.140625" style="32" bestFit="1" customWidth="1"/>
    <col min="15318" max="15318" width="5.42578125" style="32" bestFit="1" customWidth="1"/>
    <col min="15319" max="15326" width="3.140625" style="32" bestFit="1" customWidth="1"/>
    <col min="15327" max="15327" width="4.5703125" style="32" bestFit="1" customWidth="1"/>
    <col min="15328" max="15329" width="5.5703125" style="32" bestFit="1" customWidth="1"/>
    <col min="15330" max="15330" width="3.7109375" style="32" bestFit="1" customWidth="1"/>
    <col min="15331" max="15333" width="3.140625" style="32" bestFit="1" customWidth="1"/>
    <col min="15334" max="15334" width="5.5703125" style="32" bestFit="1" customWidth="1"/>
    <col min="15335" max="15335" width="3.7109375" style="32" bestFit="1" customWidth="1"/>
    <col min="15336" max="15336" width="4.5703125" style="32" bestFit="1" customWidth="1"/>
    <col min="15337" max="15337" width="3.140625" style="32" bestFit="1" customWidth="1"/>
    <col min="15338" max="15340" width="4.5703125" style="32" bestFit="1" customWidth="1"/>
    <col min="15341" max="15341" width="5.5703125" style="32" bestFit="1" customWidth="1"/>
    <col min="15342" max="15342" width="5.42578125" style="32" bestFit="1" customWidth="1"/>
    <col min="15343" max="15343" width="5" style="32" bestFit="1" customWidth="1"/>
    <col min="15344" max="15344" width="4.5703125" style="32" bestFit="1" customWidth="1"/>
    <col min="15345" max="15345" width="3.7109375" style="32" bestFit="1" customWidth="1"/>
    <col min="15346" max="15346" width="5.42578125" style="32" bestFit="1" customWidth="1"/>
    <col min="15347" max="15347" width="4.5703125" style="32" bestFit="1" customWidth="1"/>
    <col min="15348" max="15348" width="5.42578125" style="32" bestFit="1" customWidth="1"/>
    <col min="15349" max="15350" width="4.5703125" style="32" bestFit="1" customWidth="1"/>
    <col min="15351" max="15351" width="3.7109375" style="32" bestFit="1" customWidth="1"/>
    <col min="15352" max="15352" width="4.5703125" style="32" bestFit="1" customWidth="1"/>
    <col min="15353" max="15353" width="3.140625" style="32" bestFit="1" customWidth="1"/>
    <col min="15354" max="15354" width="3.7109375" style="32" bestFit="1" customWidth="1"/>
    <col min="15355" max="15355" width="4.5703125" style="32" bestFit="1" customWidth="1"/>
    <col min="15356" max="15357" width="5.5703125" style="32" bestFit="1" customWidth="1"/>
    <col min="15358" max="15358" width="3.7109375" style="32" bestFit="1" customWidth="1"/>
    <col min="15359" max="15359" width="4.5703125" style="32" bestFit="1" customWidth="1"/>
    <col min="15360" max="15360" width="3.7109375" style="32"/>
    <col min="15361" max="15361" width="3.140625" style="32" bestFit="1" customWidth="1"/>
    <col min="15362" max="15362" width="14" style="32" bestFit="1" customWidth="1"/>
    <col min="15363" max="15363" width="3.140625" style="32" bestFit="1" customWidth="1"/>
    <col min="15364" max="15364" width="0" style="32" hidden="1" customWidth="1"/>
    <col min="15365" max="15365" width="4.7109375" style="32" bestFit="1" customWidth="1"/>
    <col min="15366" max="15366" width="3.140625" style="32" bestFit="1" customWidth="1"/>
    <col min="15367" max="15368" width="0" style="32" hidden="1" customWidth="1"/>
    <col min="15369" max="15369" width="4.7109375" style="32" bestFit="1" customWidth="1"/>
    <col min="15370" max="15370" width="3.28515625" style="32" bestFit="1" customWidth="1"/>
    <col min="15371" max="15371" width="0" style="32" hidden="1" customWidth="1"/>
    <col min="15372" max="15372" width="5.42578125" style="32" bestFit="1" customWidth="1"/>
    <col min="15373" max="15373" width="4" style="32" bestFit="1" customWidth="1"/>
    <col min="15374" max="15374" width="0" style="32" hidden="1" customWidth="1"/>
    <col min="15375" max="15375" width="6.140625" style="32" bestFit="1" customWidth="1"/>
    <col min="15376" max="15376" width="3.140625" style="32" bestFit="1" customWidth="1"/>
    <col min="15377" max="15377" width="0" style="32" hidden="1" customWidth="1"/>
    <col min="15378" max="15378" width="5.42578125" style="32" bestFit="1" customWidth="1"/>
    <col min="15379" max="15379" width="2.5703125" style="32" bestFit="1" customWidth="1"/>
    <col min="15380" max="15380" width="0" style="32" hidden="1" customWidth="1"/>
    <col min="15381" max="15381" width="4.42578125" style="32" bestFit="1" customWidth="1"/>
    <col min="15382" max="15382" width="3.140625" style="32" customWidth="1"/>
    <col min="15383" max="15383" width="0" style="32" hidden="1" customWidth="1"/>
    <col min="15384" max="15384" width="5.7109375" style="32" bestFit="1" customWidth="1"/>
    <col min="15385" max="15385" width="2.140625" style="32" customWidth="1"/>
    <col min="15386" max="15386" width="0" style="32" hidden="1" customWidth="1"/>
    <col min="15387" max="15387" width="5.28515625" style="32" customWidth="1"/>
    <col min="15388" max="15388" width="3" style="32" customWidth="1"/>
    <col min="15389" max="15389" width="0" style="32" hidden="1" customWidth="1"/>
    <col min="15390" max="15390" width="5.42578125" style="32" bestFit="1" customWidth="1"/>
    <col min="15391" max="15391" width="2.28515625" style="32" customWidth="1"/>
    <col min="15392" max="15392" width="0" style="32" hidden="1" customWidth="1"/>
    <col min="15393" max="15393" width="4.7109375" style="32" bestFit="1" customWidth="1"/>
    <col min="15394" max="15394" width="3.140625" style="32" bestFit="1" customWidth="1"/>
    <col min="15395" max="15395" width="0" style="32" hidden="1" customWidth="1"/>
    <col min="15396" max="15396" width="4.7109375" style="32" bestFit="1" customWidth="1"/>
    <col min="15397" max="15397" width="2.7109375" style="32" customWidth="1"/>
    <col min="15398" max="15398" width="0" style="32" hidden="1" customWidth="1"/>
    <col min="15399" max="15399" width="3.42578125" style="32" customWidth="1"/>
    <col min="15400" max="15400" width="4.28515625" style="32" bestFit="1" customWidth="1"/>
    <col min="15401" max="15403" width="0" style="32" hidden="1" customWidth="1"/>
    <col min="15404" max="15404" width="6.140625" style="32" bestFit="1" customWidth="1"/>
    <col min="15405" max="15405" width="2.85546875" style="32" bestFit="1" customWidth="1"/>
    <col min="15406" max="15406" width="0" style="32" hidden="1" customWidth="1"/>
    <col min="15407" max="15407" width="5" style="32" bestFit="1" customWidth="1"/>
    <col min="15408" max="15408" width="3" style="32" bestFit="1" customWidth="1"/>
    <col min="15409" max="15409" width="0" style="32" hidden="1" customWidth="1"/>
    <col min="15410" max="15410" width="4.42578125" style="32" bestFit="1" customWidth="1"/>
    <col min="15411" max="15411" width="3.140625" style="32" bestFit="1" customWidth="1"/>
    <col min="15412" max="15412" width="0" style="32" hidden="1" customWidth="1"/>
    <col min="15413" max="15413" width="4.42578125" style="32" bestFit="1" customWidth="1"/>
    <col min="15414" max="15414" width="2.28515625" style="32" customWidth="1"/>
    <col min="15415" max="15415" width="0" style="32" hidden="1" customWidth="1"/>
    <col min="15416" max="15416" width="4.42578125" style="32" bestFit="1" customWidth="1"/>
    <col min="15417" max="15417" width="5.7109375" style="32" customWidth="1"/>
    <col min="15418" max="15418" width="5.140625" style="32" customWidth="1"/>
    <col min="15419" max="15419" width="0" style="32" hidden="1" customWidth="1"/>
    <col min="15420" max="15420" width="6.28515625" style="32" customWidth="1"/>
    <col min="15421" max="15555" width="9.42578125" style="32" customWidth="1"/>
    <col min="15556" max="15556" width="3.7109375" style="32" bestFit="1" customWidth="1"/>
    <col min="15557" max="15557" width="21" style="32" bestFit="1" customWidth="1"/>
    <col min="15558" max="15558" width="5" style="32" bestFit="1" customWidth="1"/>
    <col min="15559" max="15559" width="5.5703125" style="32" bestFit="1" customWidth="1"/>
    <col min="15560" max="15560" width="5" style="32" bestFit="1" customWidth="1"/>
    <col min="15561" max="15561" width="5.85546875" style="32" bestFit="1" customWidth="1"/>
    <col min="15562" max="15562" width="5.42578125" style="32" bestFit="1" customWidth="1"/>
    <col min="15563" max="15569" width="3.140625" style="32" bestFit="1" customWidth="1"/>
    <col min="15570" max="15571" width="5.5703125" style="32" bestFit="1" customWidth="1"/>
    <col min="15572" max="15573" width="3.140625" style="32" bestFit="1" customWidth="1"/>
    <col min="15574" max="15574" width="5.42578125" style="32" bestFit="1" customWidth="1"/>
    <col min="15575" max="15582" width="3.140625" style="32" bestFit="1" customWidth="1"/>
    <col min="15583" max="15583" width="4.5703125" style="32" bestFit="1" customWidth="1"/>
    <col min="15584" max="15585" width="5.5703125" style="32" bestFit="1" customWidth="1"/>
    <col min="15586" max="15586" width="3.7109375" style="32" bestFit="1" customWidth="1"/>
    <col min="15587" max="15589" width="3.140625" style="32" bestFit="1" customWidth="1"/>
    <col min="15590" max="15590" width="5.5703125" style="32" bestFit="1" customWidth="1"/>
    <col min="15591" max="15591" width="3.7109375" style="32" bestFit="1" customWidth="1"/>
    <col min="15592" max="15592" width="4.5703125" style="32" bestFit="1" customWidth="1"/>
    <col min="15593" max="15593" width="3.140625" style="32" bestFit="1" customWidth="1"/>
    <col min="15594" max="15596" width="4.5703125" style="32" bestFit="1" customWidth="1"/>
    <col min="15597" max="15597" width="5.5703125" style="32" bestFit="1" customWidth="1"/>
    <col min="15598" max="15598" width="5.42578125" style="32" bestFit="1" customWidth="1"/>
    <col min="15599" max="15599" width="5" style="32" bestFit="1" customWidth="1"/>
    <col min="15600" max="15600" width="4.5703125" style="32" bestFit="1" customWidth="1"/>
    <col min="15601" max="15601" width="3.7109375" style="32" bestFit="1" customWidth="1"/>
    <col min="15602" max="15602" width="5.42578125" style="32" bestFit="1" customWidth="1"/>
    <col min="15603" max="15603" width="4.5703125" style="32" bestFit="1" customWidth="1"/>
    <col min="15604" max="15604" width="5.42578125" style="32" bestFit="1" customWidth="1"/>
    <col min="15605" max="15606" width="4.5703125" style="32" bestFit="1" customWidth="1"/>
    <col min="15607" max="15607" width="3.7109375" style="32" bestFit="1" customWidth="1"/>
    <col min="15608" max="15608" width="4.5703125" style="32" bestFit="1" customWidth="1"/>
    <col min="15609" max="15609" width="3.140625" style="32" bestFit="1" customWidth="1"/>
    <col min="15610" max="15610" width="3.7109375" style="32" bestFit="1" customWidth="1"/>
    <col min="15611" max="15611" width="4.5703125" style="32" bestFit="1" customWidth="1"/>
    <col min="15612" max="15613" width="5.5703125" style="32" bestFit="1" customWidth="1"/>
    <col min="15614" max="15614" width="3.7109375" style="32" bestFit="1" customWidth="1"/>
    <col min="15615" max="15615" width="4.5703125" style="32" bestFit="1" customWidth="1"/>
    <col min="15616" max="15616" width="3.7109375" style="32"/>
    <col min="15617" max="15617" width="3.140625" style="32" bestFit="1" customWidth="1"/>
    <col min="15618" max="15618" width="14" style="32" bestFit="1" customWidth="1"/>
    <col min="15619" max="15619" width="3.140625" style="32" bestFit="1" customWidth="1"/>
    <col min="15620" max="15620" width="0" style="32" hidden="1" customWidth="1"/>
    <col min="15621" max="15621" width="4.7109375" style="32" bestFit="1" customWidth="1"/>
    <col min="15622" max="15622" width="3.140625" style="32" bestFit="1" customWidth="1"/>
    <col min="15623" max="15624" width="0" style="32" hidden="1" customWidth="1"/>
    <col min="15625" max="15625" width="4.7109375" style="32" bestFit="1" customWidth="1"/>
    <col min="15626" max="15626" width="3.28515625" style="32" bestFit="1" customWidth="1"/>
    <col min="15627" max="15627" width="0" style="32" hidden="1" customWidth="1"/>
    <col min="15628" max="15628" width="5.42578125" style="32" bestFit="1" customWidth="1"/>
    <col min="15629" max="15629" width="4" style="32" bestFit="1" customWidth="1"/>
    <col min="15630" max="15630" width="0" style="32" hidden="1" customWidth="1"/>
    <col min="15631" max="15631" width="6.140625" style="32" bestFit="1" customWidth="1"/>
    <col min="15632" max="15632" width="3.140625" style="32" bestFit="1" customWidth="1"/>
    <col min="15633" max="15633" width="0" style="32" hidden="1" customWidth="1"/>
    <col min="15634" max="15634" width="5.42578125" style="32" bestFit="1" customWidth="1"/>
    <col min="15635" max="15635" width="2.5703125" style="32" bestFit="1" customWidth="1"/>
    <col min="15636" max="15636" width="0" style="32" hidden="1" customWidth="1"/>
    <col min="15637" max="15637" width="4.42578125" style="32" bestFit="1" customWidth="1"/>
    <col min="15638" max="15638" width="3.140625" style="32" customWidth="1"/>
    <col min="15639" max="15639" width="0" style="32" hidden="1" customWidth="1"/>
    <col min="15640" max="15640" width="5.7109375" style="32" bestFit="1" customWidth="1"/>
    <col min="15641" max="15641" width="2.140625" style="32" customWidth="1"/>
    <col min="15642" max="15642" width="0" style="32" hidden="1" customWidth="1"/>
    <col min="15643" max="15643" width="5.28515625" style="32" customWidth="1"/>
    <col min="15644" max="15644" width="3" style="32" customWidth="1"/>
    <col min="15645" max="15645" width="0" style="32" hidden="1" customWidth="1"/>
    <col min="15646" max="15646" width="5.42578125" style="32" bestFit="1" customWidth="1"/>
    <col min="15647" max="15647" width="2.28515625" style="32" customWidth="1"/>
    <col min="15648" max="15648" width="0" style="32" hidden="1" customWidth="1"/>
    <col min="15649" max="15649" width="4.7109375" style="32" bestFit="1" customWidth="1"/>
    <col min="15650" max="15650" width="3.140625" style="32" bestFit="1" customWidth="1"/>
    <col min="15651" max="15651" width="0" style="32" hidden="1" customWidth="1"/>
    <col min="15652" max="15652" width="4.7109375" style="32" bestFit="1" customWidth="1"/>
    <col min="15653" max="15653" width="2.7109375" style="32" customWidth="1"/>
    <col min="15654" max="15654" width="0" style="32" hidden="1" customWidth="1"/>
    <col min="15655" max="15655" width="3.42578125" style="32" customWidth="1"/>
    <col min="15656" max="15656" width="4.28515625" style="32" bestFit="1" customWidth="1"/>
    <col min="15657" max="15659" width="0" style="32" hidden="1" customWidth="1"/>
    <col min="15660" max="15660" width="6.140625" style="32" bestFit="1" customWidth="1"/>
    <col min="15661" max="15661" width="2.85546875" style="32" bestFit="1" customWidth="1"/>
    <col min="15662" max="15662" width="0" style="32" hidden="1" customWidth="1"/>
    <col min="15663" max="15663" width="5" style="32" bestFit="1" customWidth="1"/>
    <col min="15664" max="15664" width="3" style="32" bestFit="1" customWidth="1"/>
    <col min="15665" max="15665" width="0" style="32" hidden="1" customWidth="1"/>
    <col min="15666" max="15666" width="4.42578125" style="32" bestFit="1" customWidth="1"/>
    <col min="15667" max="15667" width="3.140625" style="32" bestFit="1" customWidth="1"/>
    <col min="15668" max="15668" width="0" style="32" hidden="1" customWidth="1"/>
    <col min="15669" max="15669" width="4.42578125" style="32" bestFit="1" customWidth="1"/>
    <col min="15670" max="15670" width="2.28515625" style="32" customWidth="1"/>
    <col min="15671" max="15671" width="0" style="32" hidden="1" customWidth="1"/>
    <col min="15672" max="15672" width="4.42578125" style="32" bestFit="1" customWidth="1"/>
    <col min="15673" max="15673" width="5.7109375" style="32" customWidth="1"/>
    <col min="15674" max="15674" width="5.140625" style="32" customWidth="1"/>
    <col min="15675" max="15675" width="0" style="32" hidden="1" customWidth="1"/>
    <col min="15676" max="15676" width="6.28515625" style="32" customWidth="1"/>
    <col min="15677" max="15811" width="9.42578125" style="32" customWidth="1"/>
    <col min="15812" max="15812" width="3.7109375" style="32" bestFit="1" customWidth="1"/>
    <col min="15813" max="15813" width="21" style="32" bestFit="1" customWidth="1"/>
    <col min="15814" max="15814" width="5" style="32" bestFit="1" customWidth="1"/>
    <col min="15815" max="15815" width="5.5703125" style="32" bestFit="1" customWidth="1"/>
    <col min="15816" max="15816" width="5" style="32" bestFit="1" customWidth="1"/>
    <col min="15817" max="15817" width="5.85546875" style="32" bestFit="1" customWidth="1"/>
    <col min="15818" max="15818" width="5.42578125" style="32" bestFit="1" customWidth="1"/>
    <col min="15819" max="15825" width="3.140625" style="32" bestFit="1" customWidth="1"/>
    <col min="15826" max="15827" width="5.5703125" style="32" bestFit="1" customWidth="1"/>
    <col min="15828" max="15829" width="3.140625" style="32" bestFit="1" customWidth="1"/>
    <col min="15830" max="15830" width="5.42578125" style="32" bestFit="1" customWidth="1"/>
    <col min="15831" max="15838" width="3.140625" style="32" bestFit="1" customWidth="1"/>
    <col min="15839" max="15839" width="4.5703125" style="32" bestFit="1" customWidth="1"/>
    <col min="15840" max="15841" width="5.5703125" style="32" bestFit="1" customWidth="1"/>
    <col min="15842" max="15842" width="3.7109375" style="32" bestFit="1" customWidth="1"/>
    <col min="15843" max="15845" width="3.140625" style="32" bestFit="1" customWidth="1"/>
    <col min="15846" max="15846" width="5.5703125" style="32" bestFit="1" customWidth="1"/>
    <col min="15847" max="15847" width="3.7109375" style="32" bestFit="1" customWidth="1"/>
    <col min="15848" max="15848" width="4.5703125" style="32" bestFit="1" customWidth="1"/>
    <col min="15849" max="15849" width="3.140625" style="32" bestFit="1" customWidth="1"/>
    <col min="15850" max="15852" width="4.5703125" style="32" bestFit="1" customWidth="1"/>
    <col min="15853" max="15853" width="5.5703125" style="32" bestFit="1" customWidth="1"/>
    <col min="15854" max="15854" width="5.42578125" style="32" bestFit="1" customWidth="1"/>
    <col min="15855" max="15855" width="5" style="32" bestFit="1" customWidth="1"/>
    <col min="15856" max="15856" width="4.5703125" style="32" bestFit="1" customWidth="1"/>
    <col min="15857" max="15857" width="3.7109375" style="32" bestFit="1" customWidth="1"/>
    <col min="15858" max="15858" width="5.42578125" style="32" bestFit="1" customWidth="1"/>
    <col min="15859" max="15859" width="4.5703125" style="32" bestFit="1" customWidth="1"/>
    <col min="15860" max="15860" width="5.42578125" style="32" bestFit="1" customWidth="1"/>
    <col min="15861" max="15862" width="4.5703125" style="32" bestFit="1" customWidth="1"/>
    <col min="15863" max="15863" width="3.7109375" style="32" bestFit="1" customWidth="1"/>
    <col min="15864" max="15864" width="4.5703125" style="32" bestFit="1" customWidth="1"/>
    <col min="15865" max="15865" width="3.140625" style="32" bestFit="1" customWidth="1"/>
    <col min="15866" max="15866" width="3.7109375" style="32" bestFit="1" customWidth="1"/>
    <col min="15867" max="15867" width="4.5703125" style="32" bestFit="1" customWidth="1"/>
    <col min="15868" max="15869" width="5.5703125" style="32" bestFit="1" customWidth="1"/>
    <col min="15870" max="15870" width="3.7109375" style="32" bestFit="1" customWidth="1"/>
    <col min="15871" max="15871" width="4.5703125" style="32" bestFit="1" customWidth="1"/>
    <col min="15872" max="15872" width="3.7109375" style="32"/>
    <col min="15873" max="15873" width="3.140625" style="32" bestFit="1" customWidth="1"/>
    <col min="15874" max="15874" width="14" style="32" bestFit="1" customWidth="1"/>
    <col min="15875" max="15875" width="3.140625" style="32" bestFit="1" customWidth="1"/>
    <col min="15876" max="15876" width="0" style="32" hidden="1" customWidth="1"/>
    <col min="15877" max="15877" width="4.7109375" style="32" bestFit="1" customWidth="1"/>
    <col min="15878" max="15878" width="3.140625" style="32" bestFit="1" customWidth="1"/>
    <col min="15879" max="15880" width="0" style="32" hidden="1" customWidth="1"/>
    <col min="15881" max="15881" width="4.7109375" style="32" bestFit="1" customWidth="1"/>
    <col min="15882" max="15882" width="3.28515625" style="32" bestFit="1" customWidth="1"/>
    <col min="15883" max="15883" width="0" style="32" hidden="1" customWidth="1"/>
    <col min="15884" max="15884" width="5.42578125" style="32" bestFit="1" customWidth="1"/>
    <col min="15885" max="15885" width="4" style="32" bestFit="1" customWidth="1"/>
    <col min="15886" max="15886" width="0" style="32" hidden="1" customWidth="1"/>
    <col min="15887" max="15887" width="6.140625" style="32" bestFit="1" customWidth="1"/>
    <col min="15888" max="15888" width="3.140625" style="32" bestFit="1" customWidth="1"/>
    <col min="15889" max="15889" width="0" style="32" hidden="1" customWidth="1"/>
    <col min="15890" max="15890" width="5.42578125" style="32" bestFit="1" customWidth="1"/>
    <col min="15891" max="15891" width="2.5703125" style="32" bestFit="1" customWidth="1"/>
    <col min="15892" max="15892" width="0" style="32" hidden="1" customWidth="1"/>
    <col min="15893" max="15893" width="4.42578125" style="32" bestFit="1" customWidth="1"/>
    <col min="15894" max="15894" width="3.140625" style="32" customWidth="1"/>
    <col min="15895" max="15895" width="0" style="32" hidden="1" customWidth="1"/>
    <col min="15896" max="15896" width="5.7109375" style="32" bestFit="1" customWidth="1"/>
    <col min="15897" max="15897" width="2.140625" style="32" customWidth="1"/>
    <col min="15898" max="15898" width="0" style="32" hidden="1" customWidth="1"/>
    <col min="15899" max="15899" width="5.28515625" style="32" customWidth="1"/>
    <col min="15900" max="15900" width="3" style="32" customWidth="1"/>
    <col min="15901" max="15901" width="0" style="32" hidden="1" customWidth="1"/>
    <col min="15902" max="15902" width="5.42578125" style="32" bestFit="1" customWidth="1"/>
    <col min="15903" max="15903" width="2.28515625" style="32" customWidth="1"/>
    <col min="15904" max="15904" width="0" style="32" hidden="1" customWidth="1"/>
    <col min="15905" max="15905" width="4.7109375" style="32" bestFit="1" customWidth="1"/>
    <col min="15906" max="15906" width="3.140625" style="32" bestFit="1" customWidth="1"/>
    <col min="15907" max="15907" width="0" style="32" hidden="1" customWidth="1"/>
    <col min="15908" max="15908" width="4.7109375" style="32" bestFit="1" customWidth="1"/>
    <col min="15909" max="15909" width="2.7109375" style="32" customWidth="1"/>
    <col min="15910" max="15910" width="0" style="32" hidden="1" customWidth="1"/>
    <col min="15911" max="15911" width="3.42578125" style="32" customWidth="1"/>
    <col min="15912" max="15912" width="4.28515625" style="32" bestFit="1" customWidth="1"/>
    <col min="15913" max="15915" width="0" style="32" hidden="1" customWidth="1"/>
    <col min="15916" max="15916" width="6.140625" style="32" bestFit="1" customWidth="1"/>
    <col min="15917" max="15917" width="2.85546875" style="32" bestFit="1" customWidth="1"/>
    <col min="15918" max="15918" width="0" style="32" hidden="1" customWidth="1"/>
    <col min="15919" max="15919" width="5" style="32" bestFit="1" customWidth="1"/>
    <col min="15920" max="15920" width="3" style="32" bestFit="1" customWidth="1"/>
    <col min="15921" max="15921" width="0" style="32" hidden="1" customWidth="1"/>
    <col min="15922" max="15922" width="4.42578125" style="32" bestFit="1" customWidth="1"/>
    <col min="15923" max="15923" width="3.140625" style="32" bestFit="1" customWidth="1"/>
    <col min="15924" max="15924" width="0" style="32" hidden="1" customWidth="1"/>
    <col min="15925" max="15925" width="4.42578125" style="32" bestFit="1" customWidth="1"/>
    <col min="15926" max="15926" width="2.28515625" style="32" customWidth="1"/>
    <col min="15927" max="15927" width="0" style="32" hidden="1" customWidth="1"/>
    <col min="15928" max="15928" width="4.42578125" style="32" bestFit="1" customWidth="1"/>
    <col min="15929" max="15929" width="5.7109375" style="32" customWidth="1"/>
    <col min="15930" max="15930" width="5.140625" style="32" customWidth="1"/>
    <col min="15931" max="15931" width="0" style="32" hidden="1" customWidth="1"/>
    <col min="15932" max="15932" width="6.28515625" style="32" customWidth="1"/>
    <col min="15933" max="16067" width="9.42578125" style="32" customWidth="1"/>
    <col min="16068" max="16068" width="3.7109375" style="32" bestFit="1" customWidth="1"/>
    <col min="16069" max="16069" width="21" style="32" bestFit="1" customWidth="1"/>
    <col min="16070" max="16070" width="5" style="32" bestFit="1" customWidth="1"/>
    <col min="16071" max="16071" width="5.5703125" style="32" bestFit="1" customWidth="1"/>
    <col min="16072" max="16072" width="5" style="32" bestFit="1" customWidth="1"/>
    <col min="16073" max="16073" width="5.85546875" style="32" bestFit="1" customWidth="1"/>
    <col min="16074" max="16074" width="5.42578125" style="32" bestFit="1" customWidth="1"/>
    <col min="16075" max="16081" width="3.140625" style="32" bestFit="1" customWidth="1"/>
    <col min="16082" max="16083" width="5.5703125" style="32" bestFit="1" customWidth="1"/>
    <col min="16084" max="16085" width="3.140625" style="32" bestFit="1" customWidth="1"/>
    <col min="16086" max="16086" width="5.42578125" style="32" bestFit="1" customWidth="1"/>
    <col min="16087" max="16094" width="3.140625" style="32" bestFit="1" customWidth="1"/>
    <col min="16095" max="16095" width="4.5703125" style="32" bestFit="1" customWidth="1"/>
    <col min="16096" max="16097" width="5.5703125" style="32" bestFit="1" customWidth="1"/>
    <col min="16098" max="16098" width="3.7109375" style="32" bestFit="1" customWidth="1"/>
    <col min="16099" max="16101" width="3.140625" style="32" bestFit="1" customWidth="1"/>
    <col min="16102" max="16102" width="5.5703125" style="32" bestFit="1" customWidth="1"/>
    <col min="16103" max="16103" width="3.7109375" style="32" bestFit="1" customWidth="1"/>
    <col min="16104" max="16104" width="4.5703125" style="32" bestFit="1" customWidth="1"/>
    <col min="16105" max="16105" width="3.140625" style="32" bestFit="1" customWidth="1"/>
    <col min="16106" max="16108" width="4.5703125" style="32" bestFit="1" customWidth="1"/>
    <col min="16109" max="16109" width="5.5703125" style="32" bestFit="1" customWidth="1"/>
    <col min="16110" max="16110" width="5.42578125" style="32" bestFit="1" customWidth="1"/>
    <col min="16111" max="16111" width="5" style="32" bestFit="1" customWidth="1"/>
    <col min="16112" max="16112" width="4.5703125" style="32" bestFit="1" customWidth="1"/>
    <col min="16113" max="16113" width="3.7109375" style="32" bestFit="1" customWidth="1"/>
    <col min="16114" max="16114" width="5.42578125" style="32" bestFit="1" customWidth="1"/>
    <col min="16115" max="16115" width="4.5703125" style="32" bestFit="1" customWidth="1"/>
    <col min="16116" max="16116" width="5.42578125" style="32" bestFit="1" customWidth="1"/>
    <col min="16117" max="16118" width="4.5703125" style="32" bestFit="1" customWidth="1"/>
    <col min="16119" max="16119" width="3.7109375" style="32" bestFit="1" customWidth="1"/>
    <col min="16120" max="16120" width="4.5703125" style="32" bestFit="1" customWidth="1"/>
    <col min="16121" max="16121" width="3.140625" style="32" bestFit="1" customWidth="1"/>
    <col min="16122" max="16122" width="3.7109375" style="32" bestFit="1" customWidth="1"/>
    <col min="16123" max="16123" width="4.5703125" style="32" bestFit="1" customWidth="1"/>
    <col min="16124" max="16125" width="5.5703125" style="32" bestFit="1" customWidth="1"/>
    <col min="16126" max="16126" width="3.7109375" style="32" bestFit="1" customWidth="1"/>
    <col min="16127" max="16127" width="4.5703125" style="32" bestFit="1" customWidth="1"/>
    <col min="16128" max="16128" width="3.7109375" style="32"/>
    <col min="16129" max="16129" width="3.140625" style="32" bestFit="1" customWidth="1"/>
    <col min="16130" max="16130" width="14" style="32" bestFit="1" customWidth="1"/>
    <col min="16131" max="16131" width="3.140625" style="32" bestFit="1" customWidth="1"/>
    <col min="16132" max="16132" width="0" style="32" hidden="1" customWidth="1"/>
    <col min="16133" max="16133" width="4.7109375" style="32" bestFit="1" customWidth="1"/>
    <col min="16134" max="16134" width="3.140625" style="32" bestFit="1" customWidth="1"/>
    <col min="16135" max="16136" width="0" style="32" hidden="1" customWidth="1"/>
    <col min="16137" max="16137" width="4.7109375" style="32" bestFit="1" customWidth="1"/>
    <col min="16138" max="16138" width="3.28515625" style="32" bestFit="1" customWidth="1"/>
    <col min="16139" max="16139" width="0" style="32" hidden="1" customWidth="1"/>
    <col min="16140" max="16140" width="5.42578125" style="32" bestFit="1" customWidth="1"/>
    <col min="16141" max="16141" width="4" style="32" bestFit="1" customWidth="1"/>
    <col min="16142" max="16142" width="0" style="32" hidden="1" customWidth="1"/>
    <col min="16143" max="16143" width="6.140625" style="32" bestFit="1" customWidth="1"/>
    <col min="16144" max="16144" width="3.140625" style="32" bestFit="1" customWidth="1"/>
    <col min="16145" max="16145" width="0" style="32" hidden="1" customWidth="1"/>
    <col min="16146" max="16146" width="5.42578125" style="32" bestFit="1" customWidth="1"/>
    <col min="16147" max="16147" width="2.5703125" style="32" bestFit="1" customWidth="1"/>
    <col min="16148" max="16148" width="0" style="32" hidden="1" customWidth="1"/>
    <col min="16149" max="16149" width="4.42578125" style="32" bestFit="1" customWidth="1"/>
    <col min="16150" max="16150" width="3.140625" style="32" customWidth="1"/>
    <col min="16151" max="16151" width="0" style="32" hidden="1" customWidth="1"/>
    <col min="16152" max="16152" width="5.7109375" style="32" bestFit="1" customWidth="1"/>
    <col min="16153" max="16153" width="2.140625" style="32" customWidth="1"/>
    <col min="16154" max="16154" width="0" style="32" hidden="1" customWidth="1"/>
    <col min="16155" max="16155" width="5.28515625" style="32" customWidth="1"/>
    <col min="16156" max="16156" width="3" style="32" customWidth="1"/>
    <col min="16157" max="16157" width="0" style="32" hidden="1" customWidth="1"/>
    <col min="16158" max="16158" width="5.42578125" style="32" bestFit="1" customWidth="1"/>
    <col min="16159" max="16159" width="2.28515625" style="32" customWidth="1"/>
    <col min="16160" max="16160" width="0" style="32" hidden="1" customWidth="1"/>
    <col min="16161" max="16161" width="4.7109375" style="32" bestFit="1" customWidth="1"/>
    <col min="16162" max="16162" width="3.140625" style="32" bestFit="1" customWidth="1"/>
    <col min="16163" max="16163" width="0" style="32" hidden="1" customWidth="1"/>
    <col min="16164" max="16164" width="4.7109375" style="32" bestFit="1" customWidth="1"/>
    <col min="16165" max="16165" width="2.7109375" style="32" customWidth="1"/>
    <col min="16166" max="16166" width="0" style="32" hidden="1" customWidth="1"/>
    <col min="16167" max="16167" width="3.42578125" style="32" customWidth="1"/>
    <col min="16168" max="16168" width="4.28515625" style="32" bestFit="1" customWidth="1"/>
    <col min="16169" max="16171" width="0" style="32" hidden="1" customWidth="1"/>
    <col min="16172" max="16172" width="6.140625" style="32" bestFit="1" customWidth="1"/>
    <col min="16173" max="16173" width="2.85546875" style="32" bestFit="1" customWidth="1"/>
    <col min="16174" max="16174" width="0" style="32" hidden="1" customWidth="1"/>
    <col min="16175" max="16175" width="5" style="32" bestFit="1" customWidth="1"/>
    <col min="16176" max="16176" width="3" style="32" bestFit="1" customWidth="1"/>
    <col min="16177" max="16177" width="0" style="32" hidden="1" customWidth="1"/>
    <col min="16178" max="16178" width="4.42578125" style="32" bestFit="1" customWidth="1"/>
    <col min="16179" max="16179" width="3.140625" style="32" bestFit="1" customWidth="1"/>
    <col min="16180" max="16180" width="0" style="32" hidden="1" customWidth="1"/>
    <col min="16181" max="16181" width="4.42578125" style="32" bestFit="1" customWidth="1"/>
    <col min="16182" max="16182" width="2.28515625" style="32" customWidth="1"/>
    <col min="16183" max="16183" width="0" style="32" hidden="1" customWidth="1"/>
    <col min="16184" max="16184" width="4.42578125" style="32" bestFit="1" customWidth="1"/>
    <col min="16185" max="16185" width="5.7109375" style="32" customWidth="1"/>
    <col min="16186" max="16186" width="5.140625" style="32" customWidth="1"/>
    <col min="16187" max="16187" width="0" style="32" hidden="1" customWidth="1"/>
    <col min="16188" max="16188" width="6.28515625" style="32" customWidth="1"/>
    <col min="16189" max="16323" width="9.42578125" style="32" customWidth="1"/>
    <col min="16324" max="16324" width="3.7109375" style="32" bestFit="1" customWidth="1"/>
    <col min="16325" max="16325" width="21" style="32" bestFit="1" customWidth="1"/>
    <col min="16326" max="16326" width="5" style="32" bestFit="1" customWidth="1"/>
    <col min="16327" max="16327" width="5.5703125" style="32" bestFit="1" customWidth="1"/>
    <col min="16328" max="16328" width="5" style="32" bestFit="1" customWidth="1"/>
    <col min="16329" max="16329" width="5.85546875" style="32" bestFit="1" customWidth="1"/>
    <col min="16330" max="16330" width="5.42578125" style="32" bestFit="1" customWidth="1"/>
    <col min="16331" max="16337" width="3.140625" style="32" bestFit="1" customWidth="1"/>
    <col min="16338" max="16339" width="5.5703125" style="32" bestFit="1" customWidth="1"/>
    <col min="16340" max="16341" width="3.140625" style="32" bestFit="1" customWidth="1"/>
    <col min="16342" max="16342" width="5.42578125" style="32" bestFit="1" customWidth="1"/>
    <col min="16343" max="16350" width="3.140625" style="32" bestFit="1" customWidth="1"/>
    <col min="16351" max="16351" width="4.5703125" style="32" bestFit="1" customWidth="1"/>
    <col min="16352" max="16353" width="5.5703125" style="32" bestFit="1" customWidth="1"/>
    <col min="16354" max="16354" width="3.7109375" style="32" bestFit="1" customWidth="1"/>
    <col min="16355" max="16357" width="3.140625" style="32" bestFit="1" customWidth="1"/>
    <col min="16358" max="16358" width="5.5703125" style="32" bestFit="1" customWidth="1"/>
    <col min="16359" max="16359" width="3.7109375" style="32" bestFit="1" customWidth="1"/>
    <col min="16360" max="16360" width="4.5703125" style="32" bestFit="1" customWidth="1"/>
    <col min="16361" max="16361" width="3.140625" style="32" bestFit="1" customWidth="1"/>
    <col min="16362" max="16364" width="4.5703125" style="32" bestFit="1" customWidth="1"/>
    <col min="16365" max="16365" width="5.5703125" style="32" bestFit="1" customWidth="1"/>
    <col min="16366" max="16366" width="5.42578125" style="32" bestFit="1" customWidth="1"/>
    <col min="16367" max="16367" width="5" style="32" bestFit="1" customWidth="1"/>
    <col min="16368" max="16368" width="4.5703125" style="32" bestFit="1" customWidth="1"/>
    <col min="16369" max="16369" width="3.7109375" style="32" bestFit="1" customWidth="1"/>
    <col min="16370" max="16370" width="5.42578125" style="32" bestFit="1" customWidth="1"/>
    <col min="16371" max="16371" width="4.5703125" style="32" bestFit="1" customWidth="1"/>
    <col min="16372" max="16372" width="5.42578125" style="32" bestFit="1" customWidth="1"/>
    <col min="16373" max="16374" width="4.5703125" style="32" bestFit="1" customWidth="1"/>
    <col min="16375" max="16375" width="3.7109375" style="32" bestFit="1" customWidth="1"/>
    <col min="16376" max="16376" width="4.5703125" style="32" bestFit="1" customWidth="1"/>
    <col min="16377" max="16377" width="3.140625" style="32" bestFit="1" customWidth="1"/>
    <col min="16378" max="16378" width="3.7109375" style="32" bestFit="1" customWidth="1"/>
    <col min="16379" max="16379" width="4.5703125" style="32" bestFit="1" customWidth="1"/>
    <col min="16380" max="16381" width="5.5703125" style="32" bestFit="1" customWidth="1"/>
    <col min="16382" max="16382" width="3.7109375" style="32" bestFit="1" customWidth="1"/>
    <col min="16383" max="16383" width="4.5703125" style="32" bestFit="1" customWidth="1"/>
    <col min="16384" max="16384" width="3.7109375" style="32"/>
  </cols>
  <sheetData>
    <row r="1" spans="1:61">
      <c r="A1" s="24"/>
      <c r="B1" s="25"/>
      <c r="C1" s="31" t="s">
        <v>235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13"/>
    </row>
    <row r="2" spans="1:61" s="33" customFormat="1" ht="193.5">
      <c r="A2" s="26"/>
      <c r="B2" s="5"/>
      <c r="C2" s="6" t="s">
        <v>60</v>
      </c>
      <c r="D2" s="6"/>
      <c r="E2" s="6">
        <v>535</v>
      </c>
      <c r="F2" s="6" t="s">
        <v>0</v>
      </c>
      <c r="G2" s="6" t="s">
        <v>1</v>
      </c>
      <c r="H2" s="6"/>
      <c r="I2" s="6">
        <v>201</v>
      </c>
      <c r="J2" s="6" t="s">
        <v>3</v>
      </c>
      <c r="K2" s="6"/>
      <c r="L2" s="6">
        <v>841</v>
      </c>
      <c r="M2" s="6" t="s">
        <v>5</v>
      </c>
      <c r="N2" s="6" t="s">
        <v>6</v>
      </c>
      <c r="O2" s="6">
        <v>841</v>
      </c>
      <c r="P2" s="6" t="s">
        <v>7</v>
      </c>
      <c r="Q2" s="6"/>
      <c r="R2" s="6">
        <v>427.6</v>
      </c>
      <c r="S2" s="6" t="s">
        <v>9</v>
      </c>
      <c r="T2" s="6"/>
      <c r="U2" s="6">
        <v>1102</v>
      </c>
      <c r="V2" s="6" t="s">
        <v>11</v>
      </c>
      <c r="W2" s="6"/>
      <c r="X2" s="6">
        <v>427</v>
      </c>
      <c r="Y2" s="6" t="s">
        <v>13</v>
      </c>
      <c r="Z2" s="6"/>
      <c r="AA2" s="6">
        <v>13764</v>
      </c>
      <c r="AB2" s="6" t="s">
        <v>15</v>
      </c>
      <c r="AC2" s="6"/>
      <c r="AD2" s="6">
        <v>4.056</v>
      </c>
      <c r="AE2" s="6" t="s">
        <v>17</v>
      </c>
      <c r="AF2" s="6"/>
      <c r="AG2" s="6">
        <v>12900</v>
      </c>
      <c r="AH2" s="6" t="s">
        <v>19</v>
      </c>
      <c r="AI2" s="6"/>
      <c r="AJ2" s="6">
        <v>5295</v>
      </c>
      <c r="AK2" s="6" t="s">
        <v>21</v>
      </c>
      <c r="AL2" s="6"/>
      <c r="AM2" s="6">
        <v>995</v>
      </c>
      <c r="AN2" s="6" t="s">
        <v>23</v>
      </c>
      <c r="AO2" s="6" t="s">
        <v>24</v>
      </c>
      <c r="AP2" s="6" t="s">
        <v>25</v>
      </c>
      <c r="AQ2" s="6"/>
      <c r="AR2" s="6">
        <v>1279</v>
      </c>
      <c r="AS2" s="6" t="s">
        <v>27</v>
      </c>
      <c r="AT2" s="6"/>
      <c r="AU2" s="6">
        <v>267</v>
      </c>
      <c r="AV2" s="6" t="s">
        <v>29</v>
      </c>
      <c r="AW2" s="6"/>
      <c r="AX2" s="6">
        <v>635</v>
      </c>
      <c r="AY2" s="6" t="s">
        <v>31</v>
      </c>
      <c r="AZ2" s="6"/>
      <c r="BA2" s="6">
        <v>674</v>
      </c>
      <c r="BB2" s="6" t="s">
        <v>33</v>
      </c>
      <c r="BC2" s="6"/>
      <c r="BD2" s="6">
        <v>55</v>
      </c>
      <c r="BE2" s="6" t="s">
        <v>35</v>
      </c>
      <c r="BF2" s="6">
        <v>4056</v>
      </c>
      <c r="BG2" s="6">
        <v>4056</v>
      </c>
      <c r="BH2" s="6" t="s">
        <v>37</v>
      </c>
      <c r="BI2" s="6" t="s">
        <v>38</v>
      </c>
    </row>
    <row r="3" spans="1:61">
      <c r="A3" s="18">
        <v>1</v>
      </c>
      <c r="B3" s="9" t="s">
        <v>236</v>
      </c>
      <c r="C3" s="10"/>
      <c r="D3" s="10">
        <v>535</v>
      </c>
      <c r="E3" s="10">
        <f>D3*C3</f>
        <v>0</v>
      </c>
      <c r="F3" s="10"/>
      <c r="G3" s="10"/>
      <c r="H3" s="10">
        <v>201</v>
      </c>
      <c r="I3" s="10"/>
      <c r="J3" s="10">
        <v>40</v>
      </c>
      <c r="K3" s="10">
        <v>841</v>
      </c>
      <c r="L3" s="10">
        <f>K3*J3</f>
        <v>33640</v>
      </c>
      <c r="M3" s="10"/>
      <c r="N3" s="10" t="s">
        <v>237</v>
      </c>
      <c r="O3" s="10"/>
      <c r="P3" s="10"/>
      <c r="Q3" s="10">
        <v>427.6</v>
      </c>
      <c r="R3" s="10"/>
      <c r="S3" s="10"/>
      <c r="T3" s="10">
        <v>1102</v>
      </c>
      <c r="U3" s="10"/>
      <c r="V3" s="10"/>
      <c r="W3" s="10">
        <v>427</v>
      </c>
      <c r="X3" s="10"/>
      <c r="Y3" s="10">
        <v>1</v>
      </c>
      <c r="Z3" s="10">
        <v>13764</v>
      </c>
      <c r="AA3" s="10">
        <f>Z3*Y3</f>
        <v>13764</v>
      </c>
      <c r="AB3" s="10"/>
      <c r="AC3" s="11">
        <v>4056</v>
      </c>
      <c r="AD3" s="10"/>
      <c r="AE3" s="10"/>
      <c r="AF3" s="10">
        <v>12900</v>
      </c>
      <c r="AG3" s="10"/>
      <c r="AH3" s="10"/>
      <c r="AI3" s="10">
        <v>5295</v>
      </c>
      <c r="AJ3" s="10"/>
      <c r="AK3" s="10"/>
      <c r="AL3" s="10">
        <v>995</v>
      </c>
      <c r="AM3" s="10">
        <f>AL3*AK3</f>
        <v>0</v>
      </c>
      <c r="AN3" s="10"/>
      <c r="AO3" s="10"/>
      <c r="AP3" s="10"/>
      <c r="AQ3" s="10">
        <v>1279</v>
      </c>
      <c r="AR3" s="10">
        <f>AQ3*AN3</f>
        <v>0</v>
      </c>
      <c r="AS3" s="10"/>
      <c r="AT3" s="10">
        <v>267</v>
      </c>
      <c r="AU3" s="10">
        <f>AT3*AS3</f>
        <v>0</v>
      </c>
      <c r="AV3" s="10"/>
      <c r="AW3" s="10">
        <v>635</v>
      </c>
      <c r="AX3" s="10">
        <f>AW3*AV3</f>
        <v>0</v>
      </c>
      <c r="AY3" s="10"/>
      <c r="AZ3" s="10">
        <v>674</v>
      </c>
      <c r="BA3" s="10">
        <f>AZ3*AY3</f>
        <v>0</v>
      </c>
      <c r="BB3" s="10"/>
      <c r="BC3" s="10">
        <v>55</v>
      </c>
      <c r="BD3" s="10">
        <f>BC3*BB3</f>
        <v>0</v>
      </c>
      <c r="BE3" s="10"/>
      <c r="BF3" s="10">
        <f>BG3*BE3</f>
        <v>0</v>
      </c>
      <c r="BG3" s="10">
        <v>4056</v>
      </c>
      <c r="BH3" s="10">
        <f>BF3+BD3+BA3+AX3+AU3+AR3+AM3+AJ3+AG3+AD3+AA3+X3+U3+R3+O3+L3+I3+E3</f>
        <v>47404</v>
      </c>
      <c r="BI3" s="13">
        <v>205024.42</v>
      </c>
    </row>
    <row r="4" spans="1:61">
      <c r="A4" s="18">
        <v>2</v>
      </c>
      <c r="B4" s="9" t="s">
        <v>238</v>
      </c>
      <c r="C4" s="10">
        <v>17</v>
      </c>
      <c r="D4" s="10">
        <v>535</v>
      </c>
      <c r="E4" s="10">
        <f t="shared" ref="E4:E67" si="0">D4*C4</f>
        <v>9095</v>
      </c>
      <c r="F4" s="10"/>
      <c r="G4" s="10"/>
      <c r="H4" s="10">
        <v>201</v>
      </c>
      <c r="I4" s="10"/>
      <c r="J4" s="10"/>
      <c r="K4" s="10">
        <v>841</v>
      </c>
      <c r="L4" s="10"/>
      <c r="M4" s="10"/>
      <c r="N4" s="10"/>
      <c r="O4" s="10"/>
      <c r="P4" s="10"/>
      <c r="Q4" s="10">
        <v>427.6</v>
      </c>
      <c r="R4" s="10"/>
      <c r="S4" s="10"/>
      <c r="T4" s="10">
        <v>1102</v>
      </c>
      <c r="U4" s="10"/>
      <c r="V4" s="10"/>
      <c r="W4" s="10">
        <v>427</v>
      </c>
      <c r="X4" s="10"/>
      <c r="Y4" s="10"/>
      <c r="Z4" s="10">
        <v>13764</v>
      </c>
      <c r="AA4" s="10"/>
      <c r="AB4" s="10"/>
      <c r="AC4" s="11">
        <v>4056</v>
      </c>
      <c r="AD4" s="10"/>
      <c r="AE4" s="10"/>
      <c r="AF4" s="10">
        <v>12900</v>
      </c>
      <c r="AG4" s="10"/>
      <c r="AH4" s="10"/>
      <c r="AI4" s="10">
        <v>5295</v>
      </c>
      <c r="AJ4" s="10"/>
      <c r="AK4" s="10"/>
      <c r="AL4" s="10">
        <v>995</v>
      </c>
      <c r="AM4" s="10">
        <f t="shared" ref="AM4:AM67" si="1">AL4*AK4</f>
        <v>0</v>
      </c>
      <c r="AN4" s="10"/>
      <c r="AO4" s="10"/>
      <c r="AP4" s="10"/>
      <c r="AQ4" s="10">
        <v>1279</v>
      </c>
      <c r="AR4" s="10">
        <f t="shared" ref="AR4:AR67" si="2">AQ4*AN4</f>
        <v>0</v>
      </c>
      <c r="AS4" s="10"/>
      <c r="AT4" s="10">
        <v>267</v>
      </c>
      <c r="AU4" s="10">
        <f t="shared" ref="AU4:AU67" si="3">AT4*AS4</f>
        <v>0</v>
      </c>
      <c r="AV4" s="10"/>
      <c r="AW4" s="10">
        <v>635</v>
      </c>
      <c r="AX4" s="10">
        <f t="shared" ref="AX4:AX67" si="4">AW4*AV4</f>
        <v>0</v>
      </c>
      <c r="AY4" s="10"/>
      <c r="AZ4" s="10">
        <v>674</v>
      </c>
      <c r="BA4" s="10">
        <f t="shared" ref="BA4:BA67" si="5">AZ4*AY4</f>
        <v>0</v>
      </c>
      <c r="BB4" s="10"/>
      <c r="BC4" s="10">
        <v>55</v>
      </c>
      <c r="BD4" s="10">
        <f t="shared" ref="BD4:BD67" si="6">BC4*BB4</f>
        <v>0</v>
      </c>
      <c r="BE4" s="10"/>
      <c r="BF4" s="10">
        <f t="shared" ref="BF4:BF67" si="7">BG4*BE4</f>
        <v>0</v>
      </c>
      <c r="BG4" s="10">
        <v>4056</v>
      </c>
      <c r="BH4" s="10">
        <f t="shared" ref="BH4:BH67" si="8">BF4+BD4+BA4+AX4+AU4+AR4+AM4+AJ4+AG4+AD4+AA4+X4+U4+R4+O4+L4+I4+E4</f>
        <v>9095</v>
      </c>
      <c r="BI4" s="13">
        <v>150416.17000000001</v>
      </c>
    </row>
    <row r="5" spans="1:61">
      <c r="A5" s="18">
        <v>3</v>
      </c>
      <c r="B5" s="9" t="s">
        <v>239</v>
      </c>
      <c r="C5" s="10"/>
      <c r="D5" s="10">
        <v>535</v>
      </c>
      <c r="E5" s="10">
        <f t="shared" si="0"/>
        <v>0</v>
      </c>
      <c r="F5" s="10"/>
      <c r="G5" s="10"/>
      <c r="H5" s="10">
        <v>201</v>
      </c>
      <c r="I5" s="10"/>
      <c r="J5" s="10"/>
      <c r="K5" s="10">
        <v>841</v>
      </c>
      <c r="L5" s="10"/>
      <c r="M5" s="10"/>
      <c r="N5" s="10"/>
      <c r="O5" s="10"/>
      <c r="P5" s="10">
        <v>2</v>
      </c>
      <c r="Q5" s="10">
        <v>427.6</v>
      </c>
      <c r="R5" s="10">
        <f t="shared" ref="R5:R68" si="9">Q5*P5</f>
        <v>855.2</v>
      </c>
      <c r="S5" s="10"/>
      <c r="T5" s="10">
        <v>1102</v>
      </c>
      <c r="U5" s="10"/>
      <c r="V5" s="10"/>
      <c r="W5" s="10">
        <v>427</v>
      </c>
      <c r="X5" s="10"/>
      <c r="Y5" s="10"/>
      <c r="Z5" s="10">
        <v>13764</v>
      </c>
      <c r="AA5" s="10"/>
      <c r="AB5" s="10"/>
      <c r="AC5" s="11">
        <v>4056</v>
      </c>
      <c r="AD5" s="10"/>
      <c r="AE5" s="10"/>
      <c r="AF5" s="10">
        <v>12900</v>
      </c>
      <c r="AG5" s="10"/>
      <c r="AH5" s="10"/>
      <c r="AI5" s="10">
        <v>5295</v>
      </c>
      <c r="AJ5" s="10"/>
      <c r="AK5" s="10">
        <v>1</v>
      </c>
      <c r="AL5" s="10">
        <v>995</v>
      </c>
      <c r="AM5" s="10">
        <f t="shared" si="1"/>
        <v>995</v>
      </c>
      <c r="AN5" s="10"/>
      <c r="AO5" s="10"/>
      <c r="AP5" s="10"/>
      <c r="AQ5" s="10">
        <v>1279</v>
      </c>
      <c r="AR5" s="10">
        <f t="shared" si="2"/>
        <v>0</v>
      </c>
      <c r="AS5" s="10"/>
      <c r="AT5" s="10">
        <v>267</v>
      </c>
      <c r="AU5" s="10">
        <f t="shared" si="3"/>
        <v>0</v>
      </c>
      <c r="AV5" s="10"/>
      <c r="AW5" s="10">
        <v>635</v>
      </c>
      <c r="AX5" s="10">
        <f t="shared" si="4"/>
        <v>0</v>
      </c>
      <c r="AY5" s="10">
        <v>1</v>
      </c>
      <c r="AZ5" s="10">
        <v>674</v>
      </c>
      <c r="BA5" s="10">
        <f t="shared" si="5"/>
        <v>674</v>
      </c>
      <c r="BB5" s="10"/>
      <c r="BC5" s="10">
        <v>55</v>
      </c>
      <c r="BD5" s="10">
        <f t="shared" si="6"/>
        <v>0</v>
      </c>
      <c r="BE5" s="10"/>
      <c r="BF5" s="10">
        <f t="shared" si="7"/>
        <v>0</v>
      </c>
      <c r="BG5" s="10">
        <v>4056</v>
      </c>
      <c r="BH5" s="10">
        <f t="shared" si="8"/>
        <v>2524.1999999999998</v>
      </c>
      <c r="BI5" s="13">
        <v>141271.25</v>
      </c>
    </row>
    <row r="6" spans="1:61">
      <c r="A6" s="18">
        <v>4</v>
      </c>
      <c r="B6" s="9" t="s">
        <v>240</v>
      </c>
      <c r="C6" s="10"/>
      <c r="D6" s="10">
        <v>535</v>
      </c>
      <c r="E6" s="10">
        <f t="shared" si="0"/>
        <v>0</v>
      </c>
      <c r="F6" s="10"/>
      <c r="G6" s="10"/>
      <c r="H6" s="10">
        <v>201</v>
      </c>
      <c r="I6" s="10"/>
      <c r="J6" s="10"/>
      <c r="K6" s="10">
        <v>841</v>
      </c>
      <c r="L6" s="10"/>
      <c r="M6" s="10"/>
      <c r="N6" s="10"/>
      <c r="O6" s="10"/>
      <c r="P6" s="10">
        <v>2</v>
      </c>
      <c r="Q6" s="10">
        <v>427.6</v>
      </c>
      <c r="R6" s="10">
        <f t="shared" si="9"/>
        <v>855.2</v>
      </c>
      <c r="S6" s="10"/>
      <c r="T6" s="10">
        <v>1102</v>
      </c>
      <c r="U6" s="10"/>
      <c r="V6" s="10"/>
      <c r="W6" s="10">
        <v>427</v>
      </c>
      <c r="X6" s="10"/>
      <c r="Y6" s="10"/>
      <c r="Z6" s="10">
        <v>13764</v>
      </c>
      <c r="AA6" s="10"/>
      <c r="AB6" s="10"/>
      <c r="AC6" s="11">
        <v>4056</v>
      </c>
      <c r="AD6" s="10"/>
      <c r="AE6" s="10"/>
      <c r="AF6" s="10">
        <v>12900</v>
      </c>
      <c r="AG6" s="10"/>
      <c r="AH6" s="10"/>
      <c r="AI6" s="10">
        <v>5295</v>
      </c>
      <c r="AJ6" s="10"/>
      <c r="AK6" s="10">
        <v>1</v>
      </c>
      <c r="AL6" s="10">
        <v>995</v>
      </c>
      <c r="AM6" s="10">
        <f t="shared" si="1"/>
        <v>995</v>
      </c>
      <c r="AN6" s="10"/>
      <c r="AO6" s="10"/>
      <c r="AP6" s="10"/>
      <c r="AQ6" s="10">
        <v>1279</v>
      </c>
      <c r="AR6" s="10">
        <f t="shared" si="2"/>
        <v>0</v>
      </c>
      <c r="AS6" s="10"/>
      <c r="AT6" s="10">
        <v>267</v>
      </c>
      <c r="AU6" s="10">
        <f t="shared" si="3"/>
        <v>0</v>
      </c>
      <c r="AV6" s="10"/>
      <c r="AW6" s="10">
        <v>635</v>
      </c>
      <c r="AX6" s="10">
        <f t="shared" si="4"/>
        <v>0</v>
      </c>
      <c r="AY6" s="10"/>
      <c r="AZ6" s="10">
        <v>674</v>
      </c>
      <c r="BA6" s="10">
        <f t="shared" si="5"/>
        <v>0</v>
      </c>
      <c r="BB6" s="10"/>
      <c r="BC6" s="10">
        <v>55</v>
      </c>
      <c r="BD6" s="10">
        <f t="shared" si="6"/>
        <v>0</v>
      </c>
      <c r="BE6" s="10"/>
      <c r="BF6" s="10">
        <f t="shared" si="7"/>
        <v>0</v>
      </c>
      <c r="BG6" s="10">
        <v>4056</v>
      </c>
      <c r="BH6" s="10">
        <f t="shared" si="8"/>
        <v>1850.2</v>
      </c>
      <c r="BI6" s="13">
        <v>155501.70000000001</v>
      </c>
    </row>
    <row r="7" spans="1:61">
      <c r="A7" s="18">
        <v>5</v>
      </c>
      <c r="B7" s="9" t="s">
        <v>241</v>
      </c>
      <c r="C7" s="10"/>
      <c r="D7" s="10">
        <v>535</v>
      </c>
      <c r="E7" s="10">
        <f t="shared" si="0"/>
        <v>0</v>
      </c>
      <c r="F7" s="10"/>
      <c r="G7" s="10"/>
      <c r="H7" s="10">
        <v>201</v>
      </c>
      <c r="I7" s="10"/>
      <c r="J7" s="10"/>
      <c r="K7" s="10">
        <v>841</v>
      </c>
      <c r="L7" s="10"/>
      <c r="M7" s="10"/>
      <c r="N7" s="10" t="s">
        <v>242</v>
      </c>
      <c r="O7" s="10"/>
      <c r="P7" s="10"/>
      <c r="Q7" s="10">
        <v>427.6</v>
      </c>
      <c r="R7" s="10"/>
      <c r="S7" s="10"/>
      <c r="T7" s="10">
        <v>1102</v>
      </c>
      <c r="U7" s="10"/>
      <c r="V7" s="10"/>
      <c r="W7" s="10">
        <v>427</v>
      </c>
      <c r="X7" s="10"/>
      <c r="Y7" s="10">
        <v>1</v>
      </c>
      <c r="Z7" s="10">
        <v>13764</v>
      </c>
      <c r="AA7" s="10">
        <f t="shared" ref="AA7:AA70" si="10">Z7*Y7</f>
        <v>13764</v>
      </c>
      <c r="AB7" s="10"/>
      <c r="AC7" s="11">
        <v>4056</v>
      </c>
      <c r="AD7" s="10"/>
      <c r="AE7" s="10"/>
      <c r="AF7" s="10">
        <v>12900</v>
      </c>
      <c r="AG7" s="10"/>
      <c r="AH7" s="10"/>
      <c r="AI7" s="10">
        <v>5295</v>
      </c>
      <c r="AJ7" s="10"/>
      <c r="AK7" s="10"/>
      <c r="AL7" s="10">
        <v>995</v>
      </c>
      <c r="AM7" s="10">
        <f t="shared" si="1"/>
        <v>0</v>
      </c>
      <c r="AN7" s="10"/>
      <c r="AO7" s="10"/>
      <c r="AP7" s="10"/>
      <c r="AQ7" s="10">
        <v>1279</v>
      </c>
      <c r="AR7" s="10">
        <f t="shared" si="2"/>
        <v>0</v>
      </c>
      <c r="AS7" s="10"/>
      <c r="AT7" s="10">
        <v>267</v>
      </c>
      <c r="AU7" s="10">
        <f t="shared" si="3"/>
        <v>0</v>
      </c>
      <c r="AV7" s="10"/>
      <c r="AW7" s="10">
        <v>635</v>
      </c>
      <c r="AX7" s="10">
        <f t="shared" si="4"/>
        <v>0</v>
      </c>
      <c r="AY7" s="10"/>
      <c r="AZ7" s="10">
        <v>674</v>
      </c>
      <c r="BA7" s="10">
        <f t="shared" si="5"/>
        <v>0</v>
      </c>
      <c r="BB7" s="10"/>
      <c r="BC7" s="10">
        <v>55</v>
      </c>
      <c r="BD7" s="10">
        <f t="shared" si="6"/>
        <v>0</v>
      </c>
      <c r="BE7" s="10"/>
      <c r="BF7" s="10">
        <f t="shared" si="7"/>
        <v>0</v>
      </c>
      <c r="BG7" s="10">
        <v>4056</v>
      </c>
      <c r="BH7" s="10">
        <f t="shared" si="8"/>
        <v>13764</v>
      </c>
      <c r="BI7" s="13">
        <v>38088.01</v>
      </c>
    </row>
    <row r="8" spans="1:61">
      <c r="A8" s="18">
        <v>6</v>
      </c>
      <c r="B8" s="9" t="s">
        <v>243</v>
      </c>
      <c r="C8" s="10">
        <v>15</v>
      </c>
      <c r="D8" s="10">
        <v>535</v>
      </c>
      <c r="E8" s="10">
        <f t="shared" si="0"/>
        <v>8025</v>
      </c>
      <c r="F8" s="10"/>
      <c r="G8" s="10">
        <v>2</v>
      </c>
      <c r="H8" s="10">
        <v>201</v>
      </c>
      <c r="I8" s="10"/>
      <c r="J8" s="10"/>
      <c r="K8" s="10">
        <v>841</v>
      </c>
      <c r="L8" s="10"/>
      <c r="M8" s="10"/>
      <c r="N8" s="10"/>
      <c r="O8" s="10"/>
      <c r="P8" s="10"/>
      <c r="Q8" s="10">
        <v>427.6</v>
      </c>
      <c r="R8" s="10"/>
      <c r="S8" s="10"/>
      <c r="T8" s="10">
        <v>1102</v>
      </c>
      <c r="U8" s="10"/>
      <c r="V8" s="10"/>
      <c r="W8" s="10">
        <v>427</v>
      </c>
      <c r="X8" s="10"/>
      <c r="Y8" s="10"/>
      <c r="Z8" s="10">
        <v>13764</v>
      </c>
      <c r="AA8" s="10">
        <f t="shared" si="10"/>
        <v>0</v>
      </c>
      <c r="AB8" s="10"/>
      <c r="AC8" s="11">
        <v>4056</v>
      </c>
      <c r="AD8" s="10"/>
      <c r="AE8" s="10">
        <v>1</v>
      </c>
      <c r="AF8" s="10">
        <v>12900</v>
      </c>
      <c r="AG8" s="10">
        <f t="shared" ref="AG8:AG71" si="11">AF8*AE8</f>
        <v>12900</v>
      </c>
      <c r="AH8" s="10"/>
      <c r="AI8" s="10">
        <v>5295</v>
      </c>
      <c r="AJ8" s="10"/>
      <c r="AK8" s="10"/>
      <c r="AL8" s="10">
        <v>995</v>
      </c>
      <c r="AM8" s="10">
        <f t="shared" si="1"/>
        <v>0</v>
      </c>
      <c r="AN8" s="10"/>
      <c r="AO8" s="10"/>
      <c r="AP8" s="10"/>
      <c r="AQ8" s="10">
        <v>1279</v>
      </c>
      <c r="AR8" s="10">
        <f t="shared" si="2"/>
        <v>0</v>
      </c>
      <c r="AS8" s="10"/>
      <c r="AT8" s="10">
        <v>267</v>
      </c>
      <c r="AU8" s="10">
        <f t="shared" si="3"/>
        <v>0</v>
      </c>
      <c r="AV8" s="10"/>
      <c r="AW8" s="10">
        <v>635</v>
      </c>
      <c r="AX8" s="10">
        <f t="shared" si="4"/>
        <v>0</v>
      </c>
      <c r="AY8" s="10"/>
      <c r="AZ8" s="10">
        <v>674</v>
      </c>
      <c r="BA8" s="10">
        <f t="shared" si="5"/>
        <v>0</v>
      </c>
      <c r="BB8" s="10"/>
      <c r="BC8" s="10">
        <v>55</v>
      </c>
      <c r="BD8" s="10">
        <f t="shared" si="6"/>
        <v>0</v>
      </c>
      <c r="BE8" s="10"/>
      <c r="BF8" s="10">
        <f t="shared" si="7"/>
        <v>0</v>
      </c>
      <c r="BG8" s="10">
        <v>4056</v>
      </c>
      <c r="BH8" s="10">
        <f t="shared" si="8"/>
        <v>20925</v>
      </c>
      <c r="BI8" s="13">
        <v>39168.769999999997</v>
      </c>
    </row>
    <row r="9" spans="1:61">
      <c r="A9" s="18">
        <v>7</v>
      </c>
      <c r="B9" s="9" t="s">
        <v>244</v>
      </c>
      <c r="C9" s="10"/>
      <c r="D9" s="10">
        <v>535</v>
      </c>
      <c r="E9" s="10">
        <f t="shared" si="0"/>
        <v>0</v>
      </c>
      <c r="F9" s="10"/>
      <c r="G9" s="10"/>
      <c r="H9" s="10">
        <v>201</v>
      </c>
      <c r="I9" s="10"/>
      <c r="J9" s="10"/>
      <c r="K9" s="10">
        <v>841</v>
      </c>
      <c r="L9" s="10"/>
      <c r="M9" s="10"/>
      <c r="N9" s="10"/>
      <c r="O9" s="10"/>
      <c r="P9" s="10"/>
      <c r="Q9" s="10">
        <v>427.6</v>
      </c>
      <c r="R9" s="10"/>
      <c r="S9" s="10"/>
      <c r="T9" s="10">
        <v>1102</v>
      </c>
      <c r="U9" s="10"/>
      <c r="V9" s="10"/>
      <c r="W9" s="10">
        <v>427</v>
      </c>
      <c r="X9" s="10"/>
      <c r="Y9" s="10">
        <v>1</v>
      </c>
      <c r="Z9" s="10">
        <v>13764</v>
      </c>
      <c r="AA9" s="10">
        <f t="shared" si="10"/>
        <v>13764</v>
      </c>
      <c r="AB9" s="10"/>
      <c r="AC9" s="11">
        <v>4056</v>
      </c>
      <c r="AD9" s="10"/>
      <c r="AE9" s="10"/>
      <c r="AF9" s="10">
        <v>12900</v>
      </c>
      <c r="AG9" s="10"/>
      <c r="AH9" s="10"/>
      <c r="AI9" s="10">
        <v>5295</v>
      </c>
      <c r="AJ9" s="10"/>
      <c r="AK9" s="10"/>
      <c r="AL9" s="10">
        <v>995</v>
      </c>
      <c r="AM9" s="10">
        <f t="shared" si="1"/>
        <v>0</v>
      </c>
      <c r="AN9" s="10"/>
      <c r="AO9" s="10"/>
      <c r="AP9" s="10"/>
      <c r="AQ9" s="10">
        <v>1279</v>
      </c>
      <c r="AR9" s="10">
        <f t="shared" si="2"/>
        <v>0</v>
      </c>
      <c r="AS9" s="10"/>
      <c r="AT9" s="10">
        <v>267</v>
      </c>
      <c r="AU9" s="10">
        <f t="shared" si="3"/>
        <v>0</v>
      </c>
      <c r="AV9" s="10"/>
      <c r="AW9" s="10">
        <v>635</v>
      </c>
      <c r="AX9" s="10">
        <f t="shared" si="4"/>
        <v>0</v>
      </c>
      <c r="AY9" s="10"/>
      <c r="AZ9" s="10">
        <v>674</v>
      </c>
      <c r="BA9" s="10">
        <f t="shared" si="5"/>
        <v>0</v>
      </c>
      <c r="BB9" s="10"/>
      <c r="BC9" s="10">
        <v>55</v>
      </c>
      <c r="BD9" s="10">
        <f t="shared" si="6"/>
        <v>0</v>
      </c>
      <c r="BE9" s="10"/>
      <c r="BF9" s="10">
        <f t="shared" si="7"/>
        <v>0</v>
      </c>
      <c r="BG9" s="10">
        <v>4056</v>
      </c>
      <c r="BH9" s="10">
        <f t="shared" si="8"/>
        <v>13764</v>
      </c>
      <c r="BI9" s="13">
        <v>107661.28</v>
      </c>
    </row>
    <row r="10" spans="1:61">
      <c r="A10" s="18">
        <v>8</v>
      </c>
      <c r="B10" s="9" t="s">
        <v>245</v>
      </c>
      <c r="C10" s="10">
        <v>13</v>
      </c>
      <c r="D10" s="10">
        <v>535</v>
      </c>
      <c r="E10" s="10">
        <f t="shared" si="0"/>
        <v>6955</v>
      </c>
      <c r="F10" s="10"/>
      <c r="G10" s="10"/>
      <c r="H10" s="10">
        <v>201</v>
      </c>
      <c r="I10" s="10"/>
      <c r="J10" s="10">
        <v>30</v>
      </c>
      <c r="K10" s="10">
        <v>841</v>
      </c>
      <c r="L10" s="10">
        <f>K10*J10</f>
        <v>25230</v>
      </c>
      <c r="M10" s="10"/>
      <c r="N10" s="10" t="s">
        <v>246</v>
      </c>
      <c r="O10" s="10"/>
      <c r="P10" s="10">
        <v>2</v>
      </c>
      <c r="Q10" s="10">
        <v>427.6</v>
      </c>
      <c r="R10" s="10">
        <f t="shared" si="9"/>
        <v>855.2</v>
      </c>
      <c r="S10" s="10"/>
      <c r="T10" s="10">
        <v>1102</v>
      </c>
      <c r="U10" s="10"/>
      <c r="V10" s="10"/>
      <c r="W10" s="10">
        <v>427</v>
      </c>
      <c r="X10" s="10"/>
      <c r="Y10" s="10"/>
      <c r="Z10" s="10">
        <v>13764</v>
      </c>
      <c r="AA10" s="10">
        <f t="shared" si="10"/>
        <v>0</v>
      </c>
      <c r="AB10" s="10"/>
      <c r="AC10" s="11">
        <v>4056</v>
      </c>
      <c r="AD10" s="10"/>
      <c r="AE10" s="10"/>
      <c r="AF10" s="10">
        <v>12900</v>
      </c>
      <c r="AG10" s="10"/>
      <c r="AH10" s="10"/>
      <c r="AI10" s="10">
        <v>5295</v>
      </c>
      <c r="AJ10" s="10"/>
      <c r="AK10" s="10"/>
      <c r="AL10" s="10">
        <v>995</v>
      </c>
      <c r="AM10" s="10">
        <f t="shared" si="1"/>
        <v>0</v>
      </c>
      <c r="AN10" s="10">
        <v>35</v>
      </c>
      <c r="AO10" s="10"/>
      <c r="AP10" s="10"/>
      <c r="AQ10" s="10">
        <v>1279</v>
      </c>
      <c r="AR10" s="34">
        <f t="shared" si="2"/>
        <v>44765</v>
      </c>
      <c r="AS10" s="10"/>
      <c r="AT10" s="10">
        <v>267</v>
      </c>
      <c r="AU10" s="10">
        <f t="shared" si="3"/>
        <v>0</v>
      </c>
      <c r="AV10" s="10"/>
      <c r="AW10" s="10">
        <v>635</v>
      </c>
      <c r="AX10" s="10">
        <f t="shared" si="4"/>
        <v>0</v>
      </c>
      <c r="AY10" s="10"/>
      <c r="AZ10" s="10">
        <v>674</v>
      </c>
      <c r="BA10" s="10">
        <f t="shared" si="5"/>
        <v>0</v>
      </c>
      <c r="BB10" s="10"/>
      <c r="BC10" s="10">
        <v>55</v>
      </c>
      <c r="BD10" s="10">
        <f t="shared" si="6"/>
        <v>0</v>
      </c>
      <c r="BE10" s="10"/>
      <c r="BF10" s="10">
        <f t="shared" si="7"/>
        <v>0</v>
      </c>
      <c r="BG10" s="10">
        <v>4056</v>
      </c>
      <c r="BH10" s="10">
        <f t="shared" si="8"/>
        <v>77805.2</v>
      </c>
      <c r="BI10" s="13">
        <v>81288.86</v>
      </c>
    </row>
    <row r="11" spans="1:61">
      <c r="A11" s="18">
        <v>9</v>
      </c>
      <c r="B11" s="9" t="s">
        <v>247</v>
      </c>
      <c r="C11" s="10"/>
      <c r="D11" s="10">
        <v>535</v>
      </c>
      <c r="E11" s="10">
        <f t="shared" si="0"/>
        <v>0</v>
      </c>
      <c r="F11" s="10"/>
      <c r="G11" s="10"/>
      <c r="H11" s="10">
        <v>201</v>
      </c>
      <c r="I11" s="10"/>
      <c r="J11" s="10">
        <v>10</v>
      </c>
      <c r="K11" s="10">
        <v>841</v>
      </c>
      <c r="L11" s="10">
        <f>K11*J11</f>
        <v>8410</v>
      </c>
      <c r="M11" s="10"/>
      <c r="N11" s="10" t="s">
        <v>248</v>
      </c>
      <c r="O11" s="10"/>
      <c r="P11" s="10"/>
      <c r="Q11" s="10">
        <v>427.6</v>
      </c>
      <c r="R11" s="10"/>
      <c r="S11" s="10"/>
      <c r="T11" s="10">
        <v>1102</v>
      </c>
      <c r="U11" s="10"/>
      <c r="V11" s="10"/>
      <c r="W11" s="10">
        <v>427</v>
      </c>
      <c r="X11" s="10"/>
      <c r="Y11" s="10">
        <v>2</v>
      </c>
      <c r="Z11" s="10">
        <v>13764</v>
      </c>
      <c r="AA11" s="10">
        <f t="shared" si="10"/>
        <v>27528</v>
      </c>
      <c r="AB11" s="10"/>
      <c r="AC11" s="11">
        <v>4056</v>
      </c>
      <c r="AD11" s="10"/>
      <c r="AE11" s="10"/>
      <c r="AF11" s="10">
        <v>12900</v>
      </c>
      <c r="AG11" s="10"/>
      <c r="AH11" s="10"/>
      <c r="AI11" s="10">
        <v>5295</v>
      </c>
      <c r="AJ11" s="10"/>
      <c r="AK11" s="10"/>
      <c r="AL11" s="10">
        <v>995</v>
      </c>
      <c r="AM11" s="10">
        <f t="shared" si="1"/>
        <v>0</v>
      </c>
      <c r="AN11" s="10"/>
      <c r="AO11" s="10"/>
      <c r="AP11" s="10"/>
      <c r="AQ11" s="10">
        <v>1279</v>
      </c>
      <c r="AR11" s="10">
        <f t="shared" si="2"/>
        <v>0</v>
      </c>
      <c r="AS11" s="10"/>
      <c r="AT11" s="10">
        <v>267</v>
      </c>
      <c r="AU11" s="10">
        <f t="shared" si="3"/>
        <v>0</v>
      </c>
      <c r="AV11" s="10"/>
      <c r="AW11" s="10">
        <v>635</v>
      </c>
      <c r="AX11" s="10">
        <f t="shared" si="4"/>
        <v>0</v>
      </c>
      <c r="AY11" s="10"/>
      <c r="AZ11" s="10">
        <v>674</v>
      </c>
      <c r="BA11" s="10">
        <f t="shared" si="5"/>
        <v>0</v>
      </c>
      <c r="BB11" s="10"/>
      <c r="BC11" s="10">
        <v>55</v>
      </c>
      <c r="BD11" s="10">
        <f t="shared" si="6"/>
        <v>0</v>
      </c>
      <c r="BE11" s="10"/>
      <c r="BF11" s="10">
        <f t="shared" si="7"/>
        <v>0</v>
      </c>
      <c r="BG11" s="10">
        <v>4056</v>
      </c>
      <c r="BH11" s="10">
        <f t="shared" si="8"/>
        <v>35938</v>
      </c>
      <c r="BI11" s="13">
        <v>163486.28</v>
      </c>
    </row>
    <row r="12" spans="1:61">
      <c r="A12" s="18">
        <v>10</v>
      </c>
      <c r="B12" s="9" t="s">
        <v>249</v>
      </c>
      <c r="C12" s="10">
        <v>13</v>
      </c>
      <c r="D12" s="10">
        <v>535</v>
      </c>
      <c r="E12" s="10">
        <f t="shared" si="0"/>
        <v>6955</v>
      </c>
      <c r="F12" s="10"/>
      <c r="G12" s="10">
        <v>2</v>
      </c>
      <c r="H12" s="10">
        <v>201</v>
      </c>
      <c r="I12" s="10"/>
      <c r="J12" s="10">
        <v>446</v>
      </c>
      <c r="K12" s="10">
        <v>841</v>
      </c>
      <c r="L12" s="10">
        <f>K12*J12</f>
        <v>375086</v>
      </c>
      <c r="M12" s="10">
        <v>7.8</v>
      </c>
      <c r="N12" s="10" t="s">
        <v>250</v>
      </c>
      <c r="O12" s="10">
        <f>M12*K12</f>
        <v>6559.8</v>
      </c>
      <c r="P12" s="10">
        <v>1</v>
      </c>
      <c r="Q12" s="10">
        <v>427.6</v>
      </c>
      <c r="R12" s="10">
        <f t="shared" si="9"/>
        <v>427.6</v>
      </c>
      <c r="S12" s="10"/>
      <c r="T12" s="10">
        <v>1102</v>
      </c>
      <c r="U12" s="10"/>
      <c r="V12" s="10"/>
      <c r="W12" s="10">
        <v>427</v>
      </c>
      <c r="X12" s="10"/>
      <c r="Y12" s="10">
        <v>2</v>
      </c>
      <c r="Z12" s="10">
        <v>13764</v>
      </c>
      <c r="AA12" s="10">
        <f t="shared" si="10"/>
        <v>27528</v>
      </c>
      <c r="AB12" s="10"/>
      <c r="AC12" s="11">
        <v>4056</v>
      </c>
      <c r="AD12" s="10">
        <f t="shared" ref="AD12:AD75" si="12">AC12*AB12</f>
        <v>0</v>
      </c>
      <c r="AE12" s="10">
        <v>2</v>
      </c>
      <c r="AF12" s="10">
        <v>12900</v>
      </c>
      <c r="AG12" s="10">
        <f t="shared" si="11"/>
        <v>25800</v>
      </c>
      <c r="AH12" s="10">
        <v>1</v>
      </c>
      <c r="AI12" s="10">
        <v>5295</v>
      </c>
      <c r="AJ12" s="10">
        <f t="shared" ref="AJ12:AJ75" si="13">AI12*AH12</f>
        <v>5295</v>
      </c>
      <c r="AK12" s="10"/>
      <c r="AL12" s="10">
        <v>995</v>
      </c>
      <c r="AM12" s="10">
        <f t="shared" si="1"/>
        <v>0</v>
      </c>
      <c r="AN12" s="10"/>
      <c r="AO12" s="10"/>
      <c r="AP12" s="10"/>
      <c r="AQ12" s="10">
        <v>1279</v>
      </c>
      <c r="AR12" s="10">
        <f t="shared" si="2"/>
        <v>0</v>
      </c>
      <c r="AS12" s="10"/>
      <c r="AT12" s="10">
        <v>267</v>
      </c>
      <c r="AU12" s="10">
        <f t="shared" si="3"/>
        <v>0</v>
      </c>
      <c r="AV12" s="10"/>
      <c r="AW12" s="10">
        <v>635</v>
      </c>
      <c r="AX12" s="10">
        <f t="shared" si="4"/>
        <v>0</v>
      </c>
      <c r="AY12" s="10"/>
      <c r="AZ12" s="10">
        <v>674</v>
      </c>
      <c r="BA12" s="10">
        <f t="shared" si="5"/>
        <v>0</v>
      </c>
      <c r="BB12" s="10"/>
      <c r="BC12" s="10">
        <v>55</v>
      </c>
      <c r="BD12" s="10">
        <f t="shared" si="6"/>
        <v>0</v>
      </c>
      <c r="BE12" s="10"/>
      <c r="BF12" s="10">
        <f t="shared" si="7"/>
        <v>0</v>
      </c>
      <c r="BG12" s="10">
        <v>4056</v>
      </c>
      <c r="BH12" s="10">
        <f t="shared" si="8"/>
        <v>447651.4</v>
      </c>
      <c r="BI12" s="13">
        <v>82949.2</v>
      </c>
    </row>
    <row r="13" spans="1:61">
      <c r="A13" s="18">
        <v>11</v>
      </c>
      <c r="B13" s="9" t="s">
        <v>251</v>
      </c>
      <c r="C13" s="10">
        <v>10</v>
      </c>
      <c r="D13" s="10">
        <v>535</v>
      </c>
      <c r="E13" s="10">
        <f t="shared" si="0"/>
        <v>5350</v>
      </c>
      <c r="F13" s="10"/>
      <c r="G13" s="10"/>
      <c r="H13" s="10">
        <v>201</v>
      </c>
      <c r="I13" s="10"/>
      <c r="J13" s="10"/>
      <c r="K13" s="10">
        <v>841</v>
      </c>
      <c r="L13" s="10"/>
      <c r="M13" s="10"/>
      <c r="N13" s="10" t="s">
        <v>40</v>
      </c>
      <c r="O13" s="10"/>
      <c r="P13" s="10"/>
      <c r="Q13" s="10">
        <v>427.6</v>
      </c>
      <c r="R13" s="10"/>
      <c r="S13" s="10"/>
      <c r="T13" s="10">
        <v>1102</v>
      </c>
      <c r="U13" s="10"/>
      <c r="V13" s="10">
        <v>1</v>
      </c>
      <c r="W13" s="10">
        <v>427</v>
      </c>
      <c r="X13" s="10">
        <f t="shared" ref="X13:X76" si="14">W13*V13</f>
        <v>427</v>
      </c>
      <c r="Y13" s="10"/>
      <c r="Z13" s="10">
        <v>13764</v>
      </c>
      <c r="AA13" s="10">
        <f t="shared" si="10"/>
        <v>0</v>
      </c>
      <c r="AB13" s="10"/>
      <c r="AC13" s="11">
        <v>4056</v>
      </c>
      <c r="AD13" s="10">
        <f t="shared" si="12"/>
        <v>0</v>
      </c>
      <c r="AE13" s="10"/>
      <c r="AF13" s="10">
        <v>12900</v>
      </c>
      <c r="AG13" s="10">
        <f t="shared" si="11"/>
        <v>0</v>
      </c>
      <c r="AH13" s="10"/>
      <c r="AI13" s="10">
        <v>5295</v>
      </c>
      <c r="AJ13" s="10">
        <f t="shared" si="13"/>
        <v>0</v>
      </c>
      <c r="AK13" s="10"/>
      <c r="AL13" s="10">
        <v>995</v>
      </c>
      <c r="AM13" s="10">
        <f t="shared" si="1"/>
        <v>0</v>
      </c>
      <c r="AN13" s="10"/>
      <c r="AO13" s="10"/>
      <c r="AP13" s="10"/>
      <c r="AQ13" s="10">
        <v>1279</v>
      </c>
      <c r="AR13" s="10">
        <f t="shared" si="2"/>
        <v>0</v>
      </c>
      <c r="AS13" s="10"/>
      <c r="AT13" s="10">
        <v>267</v>
      </c>
      <c r="AU13" s="10">
        <f t="shared" si="3"/>
        <v>0</v>
      </c>
      <c r="AV13" s="10"/>
      <c r="AW13" s="10">
        <v>635</v>
      </c>
      <c r="AX13" s="10">
        <f t="shared" si="4"/>
        <v>0</v>
      </c>
      <c r="AY13" s="10"/>
      <c r="AZ13" s="10">
        <v>674</v>
      </c>
      <c r="BA13" s="10">
        <f t="shared" si="5"/>
        <v>0</v>
      </c>
      <c r="BB13" s="10"/>
      <c r="BC13" s="10">
        <v>55</v>
      </c>
      <c r="BD13" s="10">
        <f t="shared" si="6"/>
        <v>0</v>
      </c>
      <c r="BE13" s="10"/>
      <c r="BF13" s="10">
        <f t="shared" si="7"/>
        <v>0</v>
      </c>
      <c r="BG13" s="10">
        <v>4056</v>
      </c>
      <c r="BH13" s="10">
        <f t="shared" si="8"/>
        <v>5777</v>
      </c>
      <c r="BI13" s="13">
        <v>94002.68</v>
      </c>
    </row>
    <row r="14" spans="1:61">
      <c r="A14" s="18">
        <v>12</v>
      </c>
      <c r="B14" s="9" t="s">
        <v>252</v>
      </c>
      <c r="C14" s="10">
        <v>14</v>
      </c>
      <c r="D14" s="10">
        <v>535</v>
      </c>
      <c r="E14" s="10">
        <f t="shared" si="0"/>
        <v>7490</v>
      </c>
      <c r="F14" s="10"/>
      <c r="G14" s="10"/>
      <c r="H14" s="10">
        <v>201</v>
      </c>
      <c r="I14" s="10"/>
      <c r="J14" s="10">
        <v>603</v>
      </c>
      <c r="K14" s="10">
        <v>841</v>
      </c>
      <c r="L14" s="10">
        <f>K14*J14</f>
        <v>507123</v>
      </c>
      <c r="M14" s="10">
        <v>9.8000000000000007</v>
      </c>
      <c r="N14" s="10" t="s">
        <v>253</v>
      </c>
      <c r="O14" s="10">
        <f>M14*K14</f>
        <v>8241.8000000000011</v>
      </c>
      <c r="P14" s="10">
        <v>3</v>
      </c>
      <c r="Q14" s="10">
        <v>427.6</v>
      </c>
      <c r="R14" s="10">
        <f t="shared" si="9"/>
        <v>1282.8000000000002</v>
      </c>
      <c r="S14" s="10"/>
      <c r="T14" s="10">
        <v>1102</v>
      </c>
      <c r="U14" s="10"/>
      <c r="V14" s="10"/>
      <c r="W14" s="10">
        <v>427</v>
      </c>
      <c r="X14" s="10"/>
      <c r="Y14" s="10"/>
      <c r="Z14" s="10">
        <v>13764</v>
      </c>
      <c r="AA14" s="10"/>
      <c r="AB14" s="10"/>
      <c r="AC14" s="11">
        <v>4056</v>
      </c>
      <c r="AD14" s="10">
        <f t="shared" si="12"/>
        <v>0</v>
      </c>
      <c r="AE14" s="10"/>
      <c r="AF14" s="10">
        <v>12900</v>
      </c>
      <c r="AG14" s="10"/>
      <c r="AH14" s="10">
        <v>1</v>
      </c>
      <c r="AI14" s="10">
        <v>5295</v>
      </c>
      <c r="AJ14" s="10">
        <f t="shared" si="13"/>
        <v>5295</v>
      </c>
      <c r="AK14" s="10"/>
      <c r="AL14" s="10">
        <v>995</v>
      </c>
      <c r="AM14" s="10">
        <f t="shared" si="1"/>
        <v>0</v>
      </c>
      <c r="AN14" s="10"/>
      <c r="AO14" s="10"/>
      <c r="AP14" s="10"/>
      <c r="AQ14" s="10">
        <v>1279</v>
      </c>
      <c r="AR14" s="10">
        <f t="shared" si="2"/>
        <v>0</v>
      </c>
      <c r="AS14" s="10"/>
      <c r="AT14" s="10">
        <v>267</v>
      </c>
      <c r="AU14" s="10">
        <f t="shared" si="3"/>
        <v>0</v>
      </c>
      <c r="AV14" s="10"/>
      <c r="AW14" s="10">
        <v>635</v>
      </c>
      <c r="AX14" s="10">
        <f t="shared" si="4"/>
        <v>0</v>
      </c>
      <c r="AY14" s="10"/>
      <c r="AZ14" s="10">
        <v>674</v>
      </c>
      <c r="BA14" s="10">
        <f t="shared" si="5"/>
        <v>0</v>
      </c>
      <c r="BB14" s="10"/>
      <c r="BC14" s="10">
        <v>55</v>
      </c>
      <c r="BD14" s="10">
        <f t="shared" si="6"/>
        <v>0</v>
      </c>
      <c r="BE14" s="10"/>
      <c r="BF14" s="10">
        <f t="shared" si="7"/>
        <v>0</v>
      </c>
      <c r="BG14" s="10">
        <v>4056</v>
      </c>
      <c r="BH14" s="10">
        <f t="shared" si="8"/>
        <v>529432.6</v>
      </c>
      <c r="BI14" s="13">
        <v>139697.60999999999</v>
      </c>
    </row>
    <row r="15" spans="1:61">
      <c r="A15" s="18">
        <v>13</v>
      </c>
      <c r="B15" s="9" t="s">
        <v>254</v>
      </c>
      <c r="C15" s="10">
        <v>14</v>
      </c>
      <c r="D15" s="10">
        <v>535</v>
      </c>
      <c r="E15" s="10">
        <f t="shared" si="0"/>
        <v>7490</v>
      </c>
      <c r="F15" s="10"/>
      <c r="G15" s="10"/>
      <c r="H15" s="10">
        <v>201</v>
      </c>
      <c r="I15" s="10"/>
      <c r="J15" s="10"/>
      <c r="K15" s="10">
        <v>841</v>
      </c>
      <c r="L15" s="10"/>
      <c r="M15" s="10"/>
      <c r="N15" s="10"/>
      <c r="O15" s="10"/>
      <c r="P15" s="10">
        <v>2</v>
      </c>
      <c r="Q15" s="10">
        <v>427.6</v>
      </c>
      <c r="R15" s="10">
        <f t="shared" si="9"/>
        <v>855.2</v>
      </c>
      <c r="S15" s="10"/>
      <c r="T15" s="10">
        <v>1102</v>
      </c>
      <c r="U15" s="10"/>
      <c r="V15" s="10"/>
      <c r="W15" s="10">
        <v>427</v>
      </c>
      <c r="X15" s="10"/>
      <c r="Y15" s="10"/>
      <c r="Z15" s="10">
        <v>13764</v>
      </c>
      <c r="AA15" s="10"/>
      <c r="AB15" s="10"/>
      <c r="AC15" s="11">
        <v>4056</v>
      </c>
      <c r="AD15" s="10">
        <f t="shared" si="12"/>
        <v>0</v>
      </c>
      <c r="AE15" s="10"/>
      <c r="AF15" s="10">
        <v>12900</v>
      </c>
      <c r="AG15" s="10"/>
      <c r="AH15" s="10"/>
      <c r="AI15" s="10">
        <v>5295</v>
      </c>
      <c r="AJ15" s="10">
        <f t="shared" si="13"/>
        <v>0</v>
      </c>
      <c r="AK15" s="10">
        <v>1</v>
      </c>
      <c r="AL15" s="10">
        <v>995</v>
      </c>
      <c r="AM15" s="10">
        <f t="shared" si="1"/>
        <v>995</v>
      </c>
      <c r="AN15" s="10"/>
      <c r="AO15" s="10"/>
      <c r="AP15" s="10"/>
      <c r="AQ15" s="10">
        <v>1279</v>
      </c>
      <c r="AR15" s="10">
        <f t="shared" si="2"/>
        <v>0</v>
      </c>
      <c r="AS15" s="10"/>
      <c r="AT15" s="10">
        <v>267</v>
      </c>
      <c r="AU15" s="10">
        <f t="shared" si="3"/>
        <v>0</v>
      </c>
      <c r="AV15" s="10"/>
      <c r="AW15" s="10">
        <v>635</v>
      </c>
      <c r="AX15" s="10">
        <f t="shared" si="4"/>
        <v>0</v>
      </c>
      <c r="AY15" s="10"/>
      <c r="AZ15" s="10">
        <v>674</v>
      </c>
      <c r="BA15" s="10">
        <f t="shared" si="5"/>
        <v>0</v>
      </c>
      <c r="BB15" s="10"/>
      <c r="BC15" s="10">
        <v>55</v>
      </c>
      <c r="BD15" s="10">
        <f t="shared" si="6"/>
        <v>0</v>
      </c>
      <c r="BE15" s="10"/>
      <c r="BF15" s="10">
        <f t="shared" si="7"/>
        <v>0</v>
      </c>
      <c r="BG15" s="10">
        <v>4056</v>
      </c>
      <c r="BH15" s="10">
        <f t="shared" si="8"/>
        <v>9340.2000000000007</v>
      </c>
      <c r="BI15" s="13">
        <v>163261.82</v>
      </c>
    </row>
    <row r="16" spans="1:61">
      <c r="A16" s="18">
        <v>14</v>
      </c>
      <c r="B16" s="9" t="s">
        <v>255</v>
      </c>
      <c r="C16" s="10">
        <v>6</v>
      </c>
      <c r="D16" s="10">
        <v>535</v>
      </c>
      <c r="E16" s="10">
        <f t="shared" si="0"/>
        <v>3210</v>
      </c>
      <c r="F16" s="10"/>
      <c r="G16" s="10">
        <v>5</v>
      </c>
      <c r="H16" s="10">
        <v>201</v>
      </c>
      <c r="I16" s="10"/>
      <c r="J16" s="10"/>
      <c r="K16" s="10">
        <v>841</v>
      </c>
      <c r="L16" s="10"/>
      <c r="M16" s="10"/>
      <c r="N16" s="10" t="s">
        <v>256</v>
      </c>
      <c r="O16" s="10"/>
      <c r="P16" s="10">
        <v>4</v>
      </c>
      <c r="Q16" s="10">
        <v>427.6</v>
      </c>
      <c r="R16" s="10">
        <f t="shared" si="9"/>
        <v>1710.4</v>
      </c>
      <c r="S16" s="10"/>
      <c r="T16" s="10">
        <v>1102</v>
      </c>
      <c r="U16" s="10"/>
      <c r="V16" s="10"/>
      <c r="W16" s="10">
        <v>427</v>
      </c>
      <c r="X16" s="10"/>
      <c r="Y16" s="10"/>
      <c r="Z16" s="10">
        <v>13764</v>
      </c>
      <c r="AA16" s="10"/>
      <c r="AB16" s="10"/>
      <c r="AC16" s="11">
        <v>4056</v>
      </c>
      <c r="AD16" s="10">
        <f t="shared" si="12"/>
        <v>0</v>
      </c>
      <c r="AE16" s="10"/>
      <c r="AF16" s="10">
        <v>12900</v>
      </c>
      <c r="AG16" s="10"/>
      <c r="AH16" s="10">
        <v>1</v>
      </c>
      <c r="AI16" s="10">
        <v>5295</v>
      </c>
      <c r="AJ16" s="10">
        <f t="shared" si="13"/>
        <v>5295</v>
      </c>
      <c r="AK16" s="10"/>
      <c r="AL16" s="10">
        <v>995</v>
      </c>
      <c r="AM16" s="10">
        <f t="shared" si="1"/>
        <v>0</v>
      </c>
      <c r="AN16" s="10"/>
      <c r="AO16" s="10"/>
      <c r="AP16" s="10"/>
      <c r="AQ16" s="10">
        <v>1279</v>
      </c>
      <c r="AR16" s="10">
        <f t="shared" si="2"/>
        <v>0</v>
      </c>
      <c r="AS16" s="10"/>
      <c r="AT16" s="10">
        <v>267</v>
      </c>
      <c r="AU16" s="10">
        <f t="shared" si="3"/>
        <v>0</v>
      </c>
      <c r="AV16" s="10"/>
      <c r="AW16" s="10">
        <v>635</v>
      </c>
      <c r="AX16" s="10">
        <f t="shared" si="4"/>
        <v>0</v>
      </c>
      <c r="AY16" s="10"/>
      <c r="AZ16" s="10">
        <v>674</v>
      </c>
      <c r="BA16" s="10">
        <f t="shared" si="5"/>
        <v>0</v>
      </c>
      <c r="BB16" s="10"/>
      <c r="BC16" s="10">
        <v>55</v>
      </c>
      <c r="BD16" s="10">
        <f t="shared" si="6"/>
        <v>0</v>
      </c>
      <c r="BE16" s="10"/>
      <c r="BF16" s="10">
        <f t="shared" si="7"/>
        <v>0</v>
      </c>
      <c r="BG16" s="10">
        <v>4056</v>
      </c>
      <c r="BH16" s="10">
        <f t="shared" si="8"/>
        <v>10215.4</v>
      </c>
      <c r="BI16" s="13">
        <v>157211.91</v>
      </c>
    </row>
    <row r="17" spans="1:61" s="3" customFormat="1">
      <c r="A17" s="18">
        <v>15</v>
      </c>
      <c r="B17" s="9" t="s">
        <v>257</v>
      </c>
      <c r="C17" s="10"/>
      <c r="D17" s="10">
        <v>535</v>
      </c>
      <c r="E17" s="10">
        <f t="shared" si="0"/>
        <v>0</v>
      </c>
      <c r="F17" s="10"/>
      <c r="G17" s="10"/>
      <c r="H17" s="10">
        <v>201</v>
      </c>
      <c r="I17" s="10"/>
      <c r="J17" s="10">
        <v>7</v>
      </c>
      <c r="K17" s="10">
        <v>841</v>
      </c>
      <c r="L17" s="10">
        <f>K17*J17</f>
        <v>5887</v>
      </c>
      <c r="M17" s="10"/>
      <c r="N17" s="10" t="s">
        <v>40</v>
      </c>
      <c r="O17" s="10"/>
      <c r="P17" s="10">
        <v>2</v>
      </c>
      <c r="Q17" s="10">
        <v>427.6</v>
      </c>
      <c r="R17" s="10">
        <f t="shared" si="9"/>
        <v>855.2</v>
      </c>
      <c r="S17" s="10"/>
      <c r="T17" s="10">
        <v>1102</v>
      </c>
      <c r="U17" s="10"/>
      <c r="V17" s="10"/>
      <c r="W17" s="10">
        <v>427</v>
      </c>
      <c r="X17" s="10">
        <f t="shared" si="14"/>
        <v>0</v>
      </c>
      <c r="Y17" s="10"/>
      <c r="Z17" s="10">
        <v>13764</v>
      </c>
      <c r="AA17" s="10">
        <f t="shared" si="10"/>
        <v>0</v>
      </c>
      <c r="AB17" s="10"/>
      <c r="AC17" s="11">
        <v>4056</v>
      </c>
      <c r="AD17" s="10">
        <f t="shared" si="12"/>
        <v>0</v>
      </c>
      <c r="AE17" s="10"/>
      <c r="AF17" s="10">
        <v>12900</v>
      </c>
      <c r="AG17" s="10">
        <f t="shared" si="11"/>
        <v>0</v>
      </c>
      <c r="AH17" s="10"/>
      <c r="AI17" s="10">
        <v>5295</v>
      </c>
      <c r="AJ17" s="10">
        <f t="shared" si="13"/>
        <v>0</v>
      </c>
      <c r="AK17" s="10"/>
      <c r="AL17" s="10">
        <v>995</v>
      </c>
      <c r="AM17" s="10">
        <f t="shared" si="1"/>
        <v>0</v>
      </c>
      <c r="AN17" s="10"/>
      <c r="AO17" s="10">
        <v>108</v>
      </c>
      <c r="AP17" s="10"/>
      <c r="AQ17" s="10">
        <v>1279</v>
      </c>
      <c r="AR17" s="10">
        <f t="shared" si="2"/>
        <v>0</v>
      </c>
      <c r="AS17" s="10"/>
      <c r="AT17" s="10">
        <v>267</v>
      </c>
      <c r="AU17" s="10">
        <f t="shared" si="3"/>
        <v>0</v>
      </c>
      <c r="AV17" s="10"/>
      <c r="AW17" s="10">
        <v>635</v>
      </c>
      <c r="AX17" s="10">
        <f t="shared" si="4"/>
        <v>0</v>
      </c>
      <c r="AY17" s="10"/>
      <c r="AZ17" s="10">
        <v>674</v>
      </c>
      <c r="BA17" s="10">
        <f t="shared" si="5"/>
        <v>0</v>
      </c>
      <c r="BB17" s="10"/>
      <c r="BC17" s="10">
        <v>55</v>
      </c>
      <c r="BD17" s="10">
        <f t="shared" si="6"/>
        <v>0</v>
      </c>
      <c r="BE17" s="10"/>
      <c r="BF17" s="10">
        <f t="shared" si="7"/>
        <v>0</v>
      </c>
      <c r="BG17" s="10">
        <v>4056</v>
      </c>
      <c r="BH17" s="10">
        <f t="shared" si="8"/>
        <v>6742.2</v>
      </c>
      <c r="BI17" s="13">
        <v>34952.61</v>
      </c>
    </row>
    <row r="18" spans="1:61" s="3" customFormat="1">
      <c r="A18" s="18">
        <v>16</v>
      </c>
      <c r="B18" s="9" t="s">
        <v>258</v>
      </c>
      <c r="C18" s="10"/>
      <c r="D18" s="10">
        <v>535</v>
      </c>
      <c r="E18" s="10">
        <f t="shared" si="0"/>
        <v>0</v>
      </c>
      <c r="F18" s="10"/>
      <c r="G18" s="10"/>
      <c r="H18" s="10">
        <v>201</v>
      </c>
      <c r="I18" s="10"/>
      <c r="J18" s="10">
        <v>3</v>
      </c>
      <c r="K18" s="10">
        <v>841</v>
      </c>
      <c r="L18" s="10">
        <f>K18*J18</f>
        <v>2523</v>
      </c>
      <c r="M18" s="10"/>
      <c r="N18" s="10" t="s">
        <v>40</v>
      </c>
      <c r="O18" s="10"/>
      <c r="P18" s="10">
        <v>1</v>
      </c>
      <c r="Q18" s="10">
        <v>427.6</v>
      </c>
      <c r="R18" s="10">
        <f t="shared" si="9"/>
        <v>427.6</v>
      </c>
      <c r="S18" s="10"/>
      <c r="T18" s="10">
        <v>1102</v>
      </c>
      <c r="U18" s="10"/>
      <c r="V18" s="10"/>
      <c r="W18" s="10">
        <v>427</v>
      </c>
      <c r="X18" s="10">
        <f t="shared" si="14"/>
        <v>0</v>
      </c>
      <c r="Y18" s="10"/>
      <c r="Z18" s="10">
        <v>13764</v>
      </c>
      <c r="AA18" s="10">
        <f t="shared" si="10"/>
        <v>0</v>
      </c>
      <c r="AB18" s="10"/>
      <c r="AC18" s="11">
        <v>4056</v>
      </c>
      <c r="AD18" s="10">
        <f t="shared" si="12"/>
        <v>0</v>
      </c>
      <c r="AE18" s="10"/>
      <c r="AF18" s="10">
        <v>12900</v>
      </c>
      <c r="AG18" s="10">
        <f t="shared" si="11"/>
        <v>0</v>
      </c>
      <c r="AH18" s="10"/>
      <c r="AI18" s="10">
        <v>5295</v>
      </c>
      <c r="AJ18" s="10">
        <f t="shared" si="13"/>
        <v>0</v>
      </c>
      <c r="AK18" s="10"/>
      <c r="AL18" s="10">
        <v>995</v>
      </c>
      <c r="AM18" s="10">
        <f t="shared" si="1"/>
        <v>0</v>
      </c>
      <c r="AN18" s="10"/>
      <c r="AO18" s="10">
        <v>43</v>
      </c>
      <c r="AP18" s="10"/>
      <c r="AQ18" s="10">
        <v>1279</v>
      </c>
      <c r="AR18" s="10">
        <f t="shared" si="2"/>
        <v>0</v>
      </c>
      <c r="AS18" s="10"/>
      <c r="AT18" s="10">
        <v>267</v>
      </c>
      <c r="AU18" s="10">
        <f t="shared" si="3"/>
        <v>0</v>
      </c>
      <c r="AV18" s="10"/>
      <c r="AW18" s="10">
        <v>635</v>
      </c>
      <c r="AX18" s="10">
        <f t="shared" si="4"/>
        <v>0</v>
      </c>
      <c r="AY18" s="10"/>
      <c r="AZ18" s="10">
        <v>674</v>
      </c>
      <c r="BA18" s="10">
        <f t="shared" si="5"/>
        <v>0</v>
      </c>
      <c r="BB18" s="10"/>
      <c r="BC18" s="10">
        <v>55</v>
      </c>
      <c r="BD18" s="10">
        <f t="shared" si="6"/>
        <v>0</v>
      </c>
      <c r="BE18" s="10"/>
      <c r="BF18" s="10">
        <f t="shared" si="7"/>
        <v>0</v>
      </c>
      <c r="BG18" s="10">
        <v>4056</v>
      </c>
      <c r="BH18" s="10">
        <f t="shared" si="8"/>
        <v>2950.6</v>
      </c>
      <c r="BI18" s="13">
        <v>38830.89</v>
      </c>
    </row>
    <row r="19" spans="1:61" s="3" customFormat="1">
      <c r="A19" s="18">
        <v>17</v>
      </c>
      <c r="B19" s="9" t="s">
        <v>259</v>
      </c>
      <c r="C19" s="10"/>
      <c r="D19" s="10">
        <v>535</v>
      </c>
      <c r="E19" s="10">
        <f t="shared" si="0"/>
        <v>0</v>
      </c>
      <c r="F19" s="10"/>
      <c r="G19" s="10"/>
      <c r="H19" s="10">
        <v>201</v>
      </c>
      <c r="I19" s="10"/>
      <c r="J19" s="10"/>
      <c r="K19" s="10">
        <v>841</v>
      </c>
      <c r="L19" s="10"/>
      <c r="M19" s="10"/>
      <c r="N19" s="10" t="s">
        <v>260</v>
      </c>
      <c r="O19" s="10"/>
      <c r="P19" s="10">
        <v>5</v>
      </c>
      <c r="Q19" s="10">
        <v>427.6</v>
      </c>
      <c r="R19" s="10">
        <f t="shared" si="9"/>
        <v>2138</v>
      </c>
      <c r="S19" s="10"/>
      <c r="T19" s="10">
        <v>1102</v>
      </c>
      <c r="U19" s="10">
        <f t="shared" ref="U19:U82" si="15">T19*S19</f>
        <v>0</v>
      </c>
      <c r="V19" s="10"/>
      <c r="W19" s="10">
        <v>427</v>
      </c>
      <c r="X19" s="10">
        <f t="shared" si="14"/>
        <v>0</v>
      </c>
      <c r="Y19" s="10"/>
      <c r="Z19" s="10">
        <v>13764</v>
      </c>
      <c r="AA19" s="10">
        <f t="shared" si="10"/>
        <v>0</v>
      </c>
      <c r="AB19" s="10"/>
      <c r="AC19" s="11">
        <v>4056</v>
      </c>
      <c r="AD19" s="10">
        <f t="shared" si="12"/>
        <v>0</v>
      </c>
      <c r="AE19" s="10"/>
      <c r="AF19" s="10">
        <v>12900</v>
      </c>
      <c r="AG19" s="10">
        <f t="shared" si="11"/>
        <v>0</v>
      </c>
      <c r="AH19" s="10"/>
      <c r="AI19" s="10">
        <v>5295</v>
      </c>
      <c r="AJ19" s="10">
        <f t="shared" si="13"/>
        <v>0</v>
      </c>
      <c r="AK19" s="10">
        <v>3</v>
      </c>
      <c r="AL19" s="10">
        <v>995</v>
      </c>
      <c r="AM19" s="10">
        <f t="shared" si="1"/>
        <v>2985</v>
      </c>
      <c r="AN19" s="10"/>
      <c r="AO19" s="10"/>
      <c r="AP19" s="10"/>
      <c r="AQ19" s="10">
        <v>1279</v>
      </c>
      <c r="AR19" s="10">
        <f t="shared" si="2"/>
        <v>0</v>
      </c>
      <c r="AS19" s="10"/>
      <c r="AT19" s="10">
        <v>267</v>
      </c>
      <c r="AU19" s="10">
        <f t="shared" si="3"/>
        <v>0</v>
      </c>
      <c r="AV19" s="10"/>
      <c r="AW19" s="10">
        <v>635</v>
      </c>
      <c r="AX19" s="10">
        <f t="shared" si="4"/>
        <v>0</v>
      </c>
      <c r="AY19" s="10"/>
      <c r="AZ19" s="10">
        <v>674</v>
      </c>
      <c r="BA19" s="10">
        <f t="shared" si="5"/>
        <v>0</v>
      </c>
      <c r="BB19" s="10"/>
      <c r="BC19" s="10">
        <v>55</v>
      </c>
      <c r="BD19" s="10">
        <f t="shared" si="6"/>
        <v>0</v>
      </c>
      <c r="BE19" s="10"/>
      <c r="BF19" s="10">
        <f t="shared" si="7"/>
        <v>0</v>
      </c>
      <c r="BG19" s="10">
        <v>4056</v>
      </c>
      <c r="BH19" s="10">
        <f t="shared" si="8"/>
        <v>5123</v>
      </c>
      <c r="BI19" s="13">
        <v>254264.49</v>
      </c>
    </row>
    <row r="20" spans="1:61" s="3" customFormat="1">
      <c r="A20" s="18">
        <v>18</v>
      </c>
      <c r="B20" s="9" t="s">
        <v>261</v>
      </c>
      <c r="C20" s="10">
        <v>16</v>
      </c>
      <c r="D20" s="10">
        <v>535</v>
      </c>
      <c r="E20" s="10">
        <f t="shared" si="0"/>
        <v>8560</v>
      </c>
      <c r="F20" s="10"/>
      <c r="G20" s="10"/>
      <c r="H20" s="10">
        <v>201</v>
      </c>
      <c r="I20" s="10"/>
      <c r="J20" s="10">
        <v>3</v>
      </c>
      <c r="K20" s="10">
        <v>841</v>
      </c>
      <c r="L20" s="10">
        <f>K20*J20</f>
        <v>2523</v>
      </c>
      <c r="M20" s="10"/>
      <c r="N20" s="10" t="s">
        <v>242</v>
      </c>
      <c r="O20" s="10"/>
      <c r="P20" s="10">
        <v>2</v>
      </c>
      <c r="Q20" s="10">
        <v>427.6</v>
      </c>
      <c r="R20" s="10">
        <f t="shared" si="9"/>
        <v>855.2</v>
      </c>
      <c r="S20" s="10"/>
      <c r="T20" s="10">
        <v>1102</v>
      </c>
      <c r="U20" s="10">
        <f t="shared" si="15"/>
        <v>0</v>
      </c>
      <c r="V20" s="10"/>
      <c r="W20" s="10">
        <v>427</v>
      </c>
      <c r="X20" s="10">
        <f t="shared" si="14"/>
        <v>0</v>
      </c>
      <c r="Y20" s="10"/>
      <c r="Z20" s="10">
        <v>13764</v>
      </c>
      <c r="AA20" s="10">
        <f t="shared" si="10"/>
        <v>0</v>
      </c>
      <c r="AB20" s="10"/>
      <c r="AC20" s="11">
        <v>4056</v>
      </c>
      <c r="AD20" s="10">
        <f t="shared" si="12"/>
        <v>0</v>
      </c>
      <c r="AE20" s="10"/>
      <c r="AF20" s="10">
        <v>12900</v>
      </c>
      <c r="AG20" s="10">
        <f t="shared" si="11"/>
        <v>0</v>
      </c>
      <c r="AH20" s="10"/>
      <c r="AI20" s="10">
        <v>5295</v>
      </c>
      <c r="AJ20" s="10">
        <f t="shared" si="13"/>
        <v>0</v>
      </c>
      <c r="AK20" s="10">
        <v>1</v>
      </c>
      <c r="AL20" s="10">
        <v>995</v>
      </c>
      <c r="AM20" s="10">
        <f t="shared" si="1"/>
        <v>995</v>
      </c>
      <c r="AN20" s="10"/>
      <c r="AO20" s="10">
        <v>84</v>
      </c>
      <c r="AP20" s="10"/>
      <c r="AQ20" s="10">
        <v>1279</v>
      </c>
      <c r="AR20" s="10">
        <f t="shared" si="2"/>
        <v>0</v>
      </c>
      <c r="AS20" s="10"/>
      <c r="AT20" s="10">
        <v>267</v>
      </c>
      <c r="AU20" s="10">
        <f t="shared" si="3"/>
        <v>0</v>
      </c>
      <c r="AV20" s="10"/>
      <c r="AW20" s="10">
        <v>635</v>
      </c>
      <c r="AX20" s="10">
        <f t="shared" si="4"/>
        <v>0</v>
      </c>
      <c r="AY20" s="10"/>
      <c r="AZ20" s="10">
        <v>674</v>
      </c>
      <c r="BA20" s="10">
        <f t="shared" si="5"/>
        <v>0</v>
      </c>
      <c r="BB20" s="10"/>
      <c r="BC20" s="10">
        <v>55</v>
      </c>
      <c r="BD20" s="10">
        <f t="shared" si="6"/>
        <v>0</v>
      </c>
      <c r="BE20" s="10"/>
      <c r="BF20" s="10">
        <f t="shared" si="7"/>
        <v>0</v>
      </c>
      <c r="BG20" s="10">
        <v>4056</v>
      </c>
      <c r="BH20" s="10">
        <f t="shared" si="8"/>
        <v>12933.2</v>
      </c>
      <c r="BI20" s="13">
        <v>46033.4</v>
      </c>
    </row>
    <row r="21" spans="1:61" s="3" customFormat="1">
      <c r="A21" s="18">
        <v>19</v>
      </c>
      <c r="B21" s="9" t="s">
        <v>262</v>
      </c>
      <c r="C21" s="10"/>
      <c r="D21" s="10">
        <v>535</v>
      </c>
      <c r="E21" s="10">
        <f t="shared" si="0"/>
        <v>0</v>
      </c>
      <c r="F21" s="10"/>
      <c r="G21" s="10"/>
      <c r="H21" s="10">
        <v>201</v>
      </c>
      <c r="I21" s="10"/>
      <c r="J21" s="10"/>
      <c r="K21" s="10">
        <v>841</v>
      </c>
      <c r="L21" s="10"/>
      <c r="M21" s="10"/>
      <c r="N21" s="10" t="s">
        <v>237</v>
      </c>
      <c r="O21" s="10"/>
      <c r="P21" s="10">
        <v>2</v>
      </c>
      <c r="Q21" s="10">
        <v>427.6</v>
      </c>
      <c r="R21" s="10">
        <f t="shared" si="9"/>
        <v>855.2</v>
      </c>
      <c r="S21" s="10"/>
      <c r="T21" s="10">
        <v>1102</v>
      </c>
      <c r="U21" s="10">
        <f t="shared" si="15"/>
        <v>0</v>
      </c>
      <c r="V21" s="10">
        <v>1</v>
      </c>
      <c r="W21" s="10">
        <v>427</v>
      </c>
      <c r="X21" s="10">
        <f t="shared" si="14"/>
        <v>427</v>
      </c>
      <c r="Y21" s="10">
        <v>1</v>
      </c>
      <c r="Z21" s="10">
        <v>13764</v>
      </c>
      <c r="AA21" s="10">
        <f t="shared" si="10"/>
        <v>13764</v>
      </c>
      <c r="AB21" s="10"/>
      <c r="AC21" s="11">
        <v>4056</v>
      </c>
      <c r="AD21" s="10">
        <f t="shared" si="12"/>
        <v>0</v>
      </c>
      <c r="AE21" s="10">
        <v>2</v>
      </c>
      <c r="AF21" s="10">
        <v>12900</v>
      </c>
      <c r="AG21" s="10">
        <f t="shared" si="11"/>
        <v>25800</v>
      </c>
      <c r="AH21" s="10"/>
      <c r="AI21" s="10">
        <v>5295</v>
      </c>
      <c r="AJ21" s="10">
        <f t="shared" si="13"/>
        <v>0</v>
      </c>
      <c r="AK21" s="10">
        <v>1</v>
      </c>
      <c r="AL21" s="10">
        <v>995</v>
      </c>
      <c r="AM21" s="10">
        <f t="shared" si="1"/>
        <v>995</v>
      </c>
      <c r="AN21" s="34">
        <v>35</v>
      </c>
      <c r="AO21" s="10"/>
      <c r="AP21" s="10"/>
      <c r="AQ21" s="10">
        <v>1279</v>
      </c>
      <c r="AR21" s="34">
        <f t="shared" si="2"/>
        <v>44765</v>
      </c>
      <c r="AS21" s="10"/>
      <c r="AT21" s="10">
        <v>267</v>
      </c>
      <c r="AU21" s="10">
        <f t="shared" si="3"/>
        <v>0</v>
      </c>
      <c r="AV21" s="10"/>
      <c r="AW21" s="10">
        <v>635</v>
      </c>
      <c r="AX21" s="10">
        <f t="shared" si="4"/>
        <v>0</v>
      </c>
      <c r="AY21" s="10"/>
      <c r="AZ21" s="10">
        <v>674</v>
      </c>
      <c r="BA21" s="10">
        <f t="shared" si="5"/>
        <v>0</v>
      </c>
      <c r="BB21" s="10"/>
      <c r="BC21" s="10">
        <v>55</v>
      </c>
      <c r="BD21" s="10">
        <f t="shared" si="6"/>
        <v>0</v>
      </c>
      <c r="BE21" s="10"/>
      <c r="BF21" s="10">
        <f t="shared" si="7"/>
        <v>0</v>
      </c>
      <c r="BG21" s="10">
        <v>4056</v>
      </c>
      <c r="BH21" s="10">
        <f t="shared" si="8"/>
        <v>86606.2</v>
      </c>
      <c r="BI21" s="13">
        <v>407894.44</v>
      </c>
    </row>
    <row r="22" spans="1:61" s="3" customFormat="1">
      <c r="A22" s="18">
        <v>20</v>
      </c>
      <c r="B22" s="9" t="s">
        <v>263</v>
      </c>
      <c r="C22" s="10">
        <v>1</v>
      </c>
      <c r="D22" s="10">
        <v>535</v>
      </c>
      <c r="E22" s="10">
        <f t="shared" si="0"/>
        <v>535</v>
      </c>
      <c r="F22" s="10"/>
      <c r="G22" s="10"/>
      <c r="H22" s="10">
        <v>201</v>
      </c>
      <c r="I22" s="10"/>
      <c r="J22" s="10"/>
      <c r="K22" s="10">
        <v>841</v>
      </c>
      <c r="L22" s="10"/>
      <c r="M22" s="10"/>
      <c r="N22" s="10" t="s">
        <v>242</v>
      </c>
      <c r="O22" s="10"/>
      <c r="P22" s="10">
        <v>4</v>
      </c>
      <c r="Q22" s="10">
        <v>427.6</v>
      </c>
      <c r="R22" s="10">
        <f t="shared" si="9"/>
        <v>1710.4</v>
      </c>
      <c r="S22" s="10"/>
      <c r="T22" s="10">
        <v>1102</v>
      </c>
      <c r="U22" s="10">
        <f t="shared" si="15"/>
        <v>0</v>
      </c>
      <c r="V22" s="10"/>
      <c r="W22" s="10">
        <v>427</v>
      </c>
      <c r="X22" s="10">
        <f t="shared" si="14"/>
        <v>0</v>
      </c>
      <c r="Y22" s="10">
        <v>2</v>
      </c>
      <c r="Z22" s="10">
        <v>13764</v>
      </c>
      <c r="AA22" s="10">
        <f t="shared" si="10"/>
        <v>27528</v>
      </c>
      <c r="AB22" s="10"/>
      <c r="AC22" s="11">
        <v>4056</v>
      </c>
      <c r="AD22" s="10">
        <f t="shared" si="12"/>
        <v>0</v>
      </c>
      <c r="AE22" s="10"/>
      <c r="AF22" s="10">
        <v>12900</v>
      </c>
      <c r="AG22" s="10">
        <f t="shared" si="11"/>
        <v>0</v>
      </c>
      <c r="AH22" s="10">
        <v>1</v>
      </c>
      <c r="AI22" s="10">
        <v>5295</v>
      </c>
      <c r="AJ22" s="10">
        <f t="shared" si="13"/>
        <v>5295</v>
      </c>
      <c r="AK22" s="10"/>
      <c r="AL22" s="10">
        <v>995</v>
      </c>
      <c r="AM22" s="10">
        <f t="shared" si="1"/>
        <v>0</v>
      </c>
      <c r="AN22" s="10"/>
      <c r="AO22" s="10"/>
      <c r="AP22" s="10"/>
      <c r="AQ22" s="10">
        <v>1279</v>
      </c>
      <c r="AR22" s="10">
        <f t="shared" si="2"/>
        <v>0</v>
      </c>
      <c r="AS22" s="10"/>
      <c r="AT22" s="10">
        <v>267</v>
      </c>
      <c r="AU22" s="10">
        <f t="shared" si="3"/>
        <v>0</v>
      </c>
      <c r="AV22" s="10"/>
      <c r="AW22" s="10">
        <v>635</v>
      </c>
      <c r="AX22" s="10">
        <f t="shared" si="4"/>
        <v>0</v>
      </c>
      <c r="AY22" s="10"/>
      <c r="AZ22" s="10">
        <v>674</v>
      </c>
      <c r="BA22" s="10">
        <f t="shared" si="5"/>
        <v>0</v>
      </c>
      <c r="BB22" s="10"/>
      <c r="BC22" s="10">
        <v>55</v>
      </c>
      <c r="BD22" s="10">
        <f t="shared" si="6"/>
        <v>0</v>
      </c>
      <c r="BE22" s="10"/>
      <c r="BF22" s="10">
        <f t="shared" si="7"/>
        <v>0</v>
      </c>
      <c r="BG22" s="10">
        <v>4056</v>
      </c>
      <c r="BH22" s="10">
        <f t="shared" si="8"/>
        <v>35068.400000000001</v>
      </c>
      <c r="BI22" s="13">
        <v>151779.59</v>
      </c>
    </row>
    <row r="23" spans="1:61" s="3" customFormat="1">
      <c r="A23" s="18">
        <v>21</v>
      </c>
      <c r="B23" s="9" t="s">
        <v>264</v>
      </c>
      <c r="C23" s="10"/>
      <c r="D23" s="10">
        <v>535</v>
      </c>
      <c r="E23" s="10">
        <f t="shared" si="0"/>
        <v>0</v>
      </c>
      <c r="F23" s="10"/>
      <c r="G23" s="10">
        <v>2</v>
      </c>
      <c r="H23" s="10">
        <v>201</v>
      </c>
      <c r="I23" s="10"/>
      <c r="J23" s="10"/>
      <c r="K23" s="10">
        <v>841</v>
      </c>
      <c r="L23" s="10"/>
      <c r="M23" s="10"/>
      <c r="N23" s="10"/>
      <c r="O23" s="10"/>
      <c r="P23" s="10"/>
      <c r="Q23" s="10">
        <v>427.6</v>
      </c>
      <c r="R23" s="10">
        <f t="shared" si="9"/>
        <v>0</v>
      </c>
      <c r="S23" s="10"/>
      <c r="T23" s="10">
        <v>1102</v>
      </c>
      <c r="U23" s="10">
        <f t="shared" si="15"/>
        <v>0</v>
      </c>
      <c r="V23" s="10"/>
      <c r="W23" s="10">
        <v>427</v>
      </c>
      <c r="X23" s="10">
        <f t="shared" si="14"/>
        <v>0</v>
      </c>
      <c r="Y23" s="10"/>
      <c r="Z23" s="10">
        <v>13764</v>
      </c>
      <c r="AA23" s="10">
        <f t="shared" si="10"/>
        <v>0</v>
      </c>
      <c r="AB23" s="10"/>
      <c r="AC23" s="11">
        <v>4056</v>
      </c>
      <c r="AD23" s="10">
        <f t="shared" si="12"/>
        <v>0</v>
      </c>
      <c r="AE23" s="10"/>
      <c r="AF23" s="10">
        <v>12900</v>
      </c>
      <c r="AG23" s="10">
        <f t="shared" si="11"/>
        <v>0</v>
      </c>
      <c r="AH23" s="10">
        <v>1</v>
      </c>
      <c r="AI23" s="10">
        <v>5295</v>
      </c>
      <c r="AJ23" s="10">
        <f t="shared" si="13"/>
        <v>5295</v>
      </c>
      <c r="AK23" s="10"/>
      <c r="AL23" s="10">
        <v>995</v>
      </c>
      <c r="AM23" s="10">
        <f t="shared" si="1"/>
        <v>0</v>
      </c>
      <c r="AN23" s="10"/>
      <c r="AO23" s="10"/>
      <c r="AP23" s="10"/>
      <c r="AQ23" s="10">
        <v>1279</v>
      </c>
      <c r="AR23" s="10">
        <f t="shared" si="2"/>
        <v>0</v>
      </c>
      <c r="AS23" s="10"/>
      <c r="AT23" s="10">
        <v>267</v>
      </c>
      <c r="AU23" s="10">
        <f t="shared" si="3"/>
        <v>0</v>
      </c>
      <c r="AV23" s="10"/>
      <c r="AW23" s="10">
        <v>635</v>
      </c>
      <c r="AX23" s="10">
        <f t="shared" si="4"/>
        <v>0</v>
      </c>
      <c r="AY23" s="10"/>
      <c r="AZ23" s="10">
        <v>674</v>
      </c>
      <c r="BA23" s="10">
        <f t="shared" si="5"/>
        <v>0</v>
      </c>
      <c r="BB23" s="10"/>
      <c r="BC23" s="10">
        <v>55</v>
      </c>
      <c r="BD23" s="10">
        <f t="shared" si="6"/>
        <v>0</v>
      </c>
      <c r="BE23" s="10"/>
      <c r="BF23" s="10">
        <f t="shared" si="7"/>
        <v>0</v>
      </c>
      <c r="BG23" s="10">
        <v>4056</v>
      </c>
      <c r="BH23" s="10">
        <f t="shared" si="8"/>
        <v>5295</v>
      </c>
      <c r="BI23" s="13">
        <v>95742.59</v>
      </c>
    </row>
    <row r="24" spans="1:61" s="3" customFormat="1">
      <c r="A24" s="18">
        <v>22</v>
      </c>
      <c r="B24" s="9" t="s">
        <v>265</v>
      </c>
      <c r="C24" s="10"/>
      <c r="D24" s="10">
        <v>535</v>
      </c>
      <c r="E24" s="10">
        <f t="shared" si="0"/>
        <v>0</v>
      </c>
      <c r="F24" s="10"/>
      <c r="G24" s="10"/>
      <c r="H24" s="10">
        <v>201</v>
      </c>
      <c r="I24" s="10"/>
      <c r="J24" s="10"/>
      <c r="K24" s="10">
        <v>841</v>
      </c>
      <c r="L24" s="10"/>
      <c r="M24" s="10"/>
      <c r="N24" s="10"/>
      <c r="O24" s="10"/>
      <c r="P24" s="10"/>
      <c r="Q24" s="10">
        <v>427.6</v>
      </c>
      <c r="R24" s="10">
        <f t="shared" si="9"/>
        <v>0</v>
      </c>
      <c r="S24" s="10"/>
      <c r="T24" s="10">
        <v>1102</v>
      </c>
      <c r="U24" s="10">
        <f t="shared" si="15"/>
        <v>0</v>
      </c>
      <c r="V24" s="10"/>
      <c r="W24" s="10">
        <v>427</v>
      </c>
      <c r="X24" s="10">
        <f t="shared" si="14"/>
        <v>0</v>
      </c>
      <c r="Y24" s="10"/>
      <c r="Z24" s="10">
        <v>13764</v>
      </c>
      <c r="AA24" s="10">
        <f t="shared" si="10"/>
        <v>0</v>
      </c>
      <c r="AB24" s="10"/>
      <c r="AC24" s="11">
        <v>4056</v>
      </c>
      <c r="AD24" s="10">
        <f t="shared" si="12"/>
        <v>0</v>
      </c>
      <c r="AE24" s="10"/>
      <c r="AF24" s="10">
        <v>12900</v>
      </c>
      <c r="AG24" s="10">
        <f t="shared" si="11"/>
        <v>0</v>
      </c>
      <c r="AH24" s="10"/>
      <c r="AI24" s="10">
        <v>5295</v>
      </c>
      <c r="AJ24" s="10">
        <f t="shared" si="13"/>
        <v>0</v>
      </c>
      <c r="AK24" s="10"/>
      <c r="AL24" s="10">
        <v>995</v>
      </c>
      <c r="AM24" s="10">
        <f t="shared" si="1"/>
        <v>0</v>
      </c>
      <c r="AN24" s="10"/>
      <c r="AO24" s="10"/>
      <c r="AP24" s="10"/>
      <c r="AQ24" s="10">
        <v>1279</v>
      </c>
      <c r="AR24" s="10">
        <f t="shared" si="2"/>
        <v>0</v>
      </c>
      <c r="AS24" s="10"/>
      <c r="AT24" s="10">
        <v>267</v>
      </c>
      <c r="AU24" s="10">
        <f t="shared" si="3"/>
        <v>0</v>
      </c>
      <c r="AV24" s="10"/>
      <c r="AW24" s="10">
        <v>635</v>
      </c>
      <c r="AX24" s="10">
        <f t="shared" si="4"/>
        <v>0</v>
      </c>
      <c r="AY24" s="10"/>
      <c r="AZ24" s="10">
        <v>674</v>
      </c>
      <c r="BA24" s="10">
        <f t="shared" si="5"/>
        <v>0</v>
      </c>
      <c r="BB24" s="10"/>
      <c r="BC24" s="10">
        <v>55</v>
      </c>
      <c r="BD24" s="10">
        <f t="shared" si="6"/>
        <v>0</v>
      </c>
      <c r="BE24" s="10"/>
      <c r="BF24" s="10">
        <f t="shared" si="7"/>
        <v>0</v>
      </c>
      <c r="BG24" s="10">
        <v>4056</v>
      </c>
      <c r="BH24" s="10">
        <f t="shared" si="8"/>
        <v>0</v>
      </c>
      <c r="BI24" s="13">
        <v>16487.580000000002</v>
      </c>
    </row>
    <row r="25" spans="1:61" s="3" customFormat="1">
      <c r="A25" s="18">
        <v>23</v>
      </c>
      <c r="B25" s="9" t="s">
        <v>266</v>
      </c>
      <c r="C25" s="10"/>
      <c r="D25" s="10">
        <v>535</v>
      </c>
      <c r="E25" s="10">
        <f t="shared" si="0"/>
        <v>0</v>
      </c>
      <c r="F25" s="10"/>
      <c r="G25" s="10"/>
      <c r="H25" s="10">
        <v>201</v>
      </c>
      <c r="I25" s="10"/>
      <c r="J25" s="10"/>
      <c r="K25" s="10">
        <v>841</v>
      </c>
      <c r="L25" s="10"/>
      <c r="M25" s="10"/>
      <c r="N25" s="10" t="s">
        <v>242</v>
      </c>
      <c r="O25" s="10"/>
      <c r="P25" s="10"/>
      <c r="Q25" s="10">
        <v>427.6</v>
      </c>
      <c r="R25" s="10">
        <f t="shared" si="9"/>
        <v>0</v>
      </c>
      <c r="S25" s="10"/>
      <c r="T25" s="10">
        <v>1102</v>
      </c>
      <c r="U25" s="10">
        <f t="shared" si="15"/>
        <v>0</v>
      </c>
      <c r="V25" s="10"/>
      <c r="W25" s="10">
        <v>427</v>
      </c>
      <c r="X25" s="10">
        <f t="shared" si="14"/>
        <v>0</v>
      </c>
      <c r="Y25" s="10"/>
      <c r="Z25" s="10">
        <v>13764</v>
      </c>
      <c r="AA25" s="10">
        <f t="shared" si="10"/>
        <v>0</v>
      </c>
      <c r="AB25" s="10"/>
      <c r="AC25" s="11">
        <v>4056</v>
      </c>
      <c r="AD25" s="10">
        <f t="shared" si="12"/>
        <v>0</v>
      </c>
      <c r="AE25" s="10"/>
      <c r="AF25" s="10">
        <v>12900</v>
      </c>
      <c r="AG25" s="10">
        <f t="shared" si="11"/>
        <v>0</v>
      </c>
      <c r="AH25" s="10"/>
      <c r="AI25" s="10">
        <v>5295</v>
      </c>
      <c r="AJ25" s="10">
        <f t="shared" si="13"/>
        <v>0</v>
      </c>
      <c r="AK25" s="10"/>
      <c r="AL25" s="10">
        <v>995</v>
      </c>
      <c r="AM25" s="10">
        <f t="shared" si="1"/>
        <v>0</v>
      </c>
      <c r="AN25" s="10"/>
      <c r="AO25" s="10"/>
      <c r="AP25" s="10"/>
      <c r="AQ25" s="10">
        <v>1279</v>
      </c>
      <c r="AR25" s="10">
        <f t="shared" si="2"/>
        <v>0</v>
      </c>
      <c r="AS25" s="10"/>
      <c r="AT25" s="10">
        <v>267</v>
      </c>
      <c r="AU25" s="10">
        <f t="shared" si="3"/>
        <v>0</v>
      </c>
      <c r="AV25" s="10"/>
      <c r="AW25" s="10">
        <v>635</v>
      </c>
      <c r="AX25" s="10">
        <f t="shared" si="4"/>
        <v>0</v>
      </c>
      <c r="AY25" s="10"/>
      <c r="AZ25" s="10">
        <v>674</v>
      </c>
      <c r="BA25" s="10">
        <f t="shared" si="5"/>
        <v>0</v>
      </c>
      <c r="BB25" s="10"/>
      <c r="BC25" s="10">
        <v>55</v>
      </c>
      <c r="BD25" s="10">
        <f t="shared" si="6"/>
        <v>0</v>
      </c>
      <c r="BE25" s="10"/>
      <c r="BF25" s="10">
        <f t="shared" si="7"/>
        <v>0</v>
      </c>
      <c r="BG25" s="10">
        <v>4056</v>
      </c>
      <c r="BH25" s="10">
        <f t="shared" si="8"/>
        <v>0</v>
      </c>
      <c r="BI25" s="13">
        <v>16459.080000000002</v>
      </c>
    </row>
    <row r="26" spans="1:61" s="3" customFormat="1">
      <c r="A26" s="18">
        <v>24</v>
      </c>
      <c r="B26" s="9" t="s">
        <v>267</v>
      </c>
      <c r="C26" s="10"/>
      <c r="D26" s="10">
        <v>535</v>
      </c>
      <c r="E26" s="10">
        <f t="shared" si="0"/>
        <v>0</v>
      </c>
      <c r="F26" s="10"/>
      <c r="G26" s="10"/>
      <c r="H26" s="10">
        <v>201</v>
      </c>
      <c r="I26" s="10"/>
      <c r="J26" s="10">
        <v>10</v>
      </c>
      <c r="K26" s="10">
        <v>841</v>
      </c>
      <c r="L26" s="10">
        <f>K26*J26</f>
        <v>8410</v>
      </c>
      <c r="M26" s="10"/>
      <c r="N26" s="10" t="s">
        <v>246</v>
      </c>
      <c r="O26" s="10"/>
      <c r="P26" s="10"/>
      <c r="Q26" s="10">
        <v>427.6</v>
      </c>
      <c r="R26" s="10">
        <f t="shared" si="9"/>
        <v>0</v>
      </c>
      <c r="S26" s="10"/>
      <c r="T26" s="10">
        <v>1102</v>
      </c>
      <c r="U26" s="10">
        <f t="shared" si="15"/>
        <v>0</v>
      </c>
      <c r="V26" s="10"/>
      <c r="W26" s="10">
        <v>427</v>
      </c>
      <c r="X26" s="10">
        <f t="shared" si="14"/>
        <v>0</v>
      </c>
      <c r="Y26" s="10"/>
      <c r="Z26" s="10">
        <v>13764</v>
      </c>
      <c r="AA26" s="10">
        <f t="shared" si="10"/>
        <v>0</v>
      </c>
      <c r="AB26" s="10"/>
      <c r="AC26" s="11">
        <v>4056</v>
      </c>
      <c r="AD26" s="10">
        <f t="shared" si="12"/>
        <v>0</v>
      </c>
      <c r="AE26" s="10"/>
      <c r="AF26" s="10">
        <v>12900</v>
      </c>
      <c r="AG26" s="10">
        <f t="shared" si="11"/>
        <v>0</v>
      </c>
      <c r="AH26" s="10"/>
      <c r="AI26" s="10">
        <v>5295</v>
      </c>
      <c r="AJ26" s="10">
        <f t="shared" si="13"/>
        <v>0</v>
      </c>
      <c r="AK26" s="10"/>
      <c r="AL26" s="10">
        <v>995</v>
      </c>
      <c r="AM26" s="10">
        <f t="shared" si="1"/>
        <v>0</v>
      </c>
      <c r="AN26" s="10"/>
      <c r="AO26" s="10"/>
      <c r="AP26" s="10"/>
      <c r="AQ26" s="10">
        <v>1279</v>
      </c>
      <c r="AR26" s="10">
        <f t="shared" si="2"/>
        <v>0</v>
      </c>
      <c r="AS26" s="10"/>
      <c r="AT26" s="10">
        <v>267</v>
      </c>
      <c r="AU26" s="10">
        <f t="shared" si="3"/>
        <v>0</v>
      </c>
      <c r="AV26" s="10"/>
      <c r="AW26" s="10">
        <v>635</v>
      </c>
      <c r="AX26" s="10">
        <f t="shared" si="4"/>
        <v>0</v>
      </c>
      <c r="AY26" s="10"/>
      <c r="AZ26" s="10">
        <v>674</v>
      </c>
      <c r="BA26" s="10">
        <f t="shared" si="5"/>
        <v>0</v>
      </c>
      <c r="BB26" s="10"/>
      <c r="BC26" s="10">
        <v>55</v>
      </c>
      <c r="BD26" s="10">
        <f t="shared" si="6"/>
        <v>0</v>
      </c>
      <c r="BE26" s="10"/>
      <c r="BF26" s="10">
        <f t="shared" si="7"/>
        <v>0</v>
      </c>
      <c r="BG26" s="10">
        <v>4056</v>
      </c>
      <c r="BH26" s="10">
        <f t="shared" si="8"/>
        <v>8410</v>
      </c>
      <c r="BI26" s="13">
        <v>95645.8</v>
      </c>
    </row>
    <row r="27" spans="1:61" s="3" customFormat="1">
      <c r="A27" s="18">
        <v>25</v>
      </c>
      <c r="B27" s="9" t="s">
        <v>268</v>
      </c>
      <c r="C27" s="10"/>
      <c r="D27" s="10">
        <v>535</v>
      </c>
      <c r="E27" s="10">
        <f t="shared" si="0"/>
        <v>0</v>
      </c>
      <c r="F27" s="10"/>
      <c r="G27" s="10">
        <v>3</v>
      </c>
      <c r="H27" s="10">
        <v>201</v>
      </c>
      <c r="I27" s="10"/>
      <c r="J27" s="10"/>
      <c r="K27" s="10">
        <v>841</v>
      </c>
      <c r="L27" s="10"/>
      <c r="M27" s="10"/>
      <c r="N27" s="10" t="s">
        <v>40</v>
      </c>
      <c r="O27" s="10"/>
      <c r="P27" s="10"/>
      <c r="Q27" s="10">
        <v>427.6</v>
      </c>
      <c r="R27" s="10">
        <f t="shared" si="9"/>
        <v>0</v>
      </c>
      <c r="S27" s="10"/>
      <c r="T27" s="10">
        <v>1102</v>
      </c>
      <c r="U27" s="10">
        <f t="shared" si="15"/>
        <v>0</v>
      </c>
      <c r="V27" s="10"/>
      <c r="W27" s="10">
        <v>427</v>
      </c>
      <c r="X27" s="10">
        <f t="shared" si="14"/>
        <v>0</v>
      </c>
      <c r="Y27" s="10"/>
      <c r="Z27" s="10">
        <v>13764</v>
      </c>
      <c r="AA27" s="10">
        <f t="shared" si="10"/>
        <v>0</v>
      </c>
      <c r="AB27" s="10"/>
      <c r="AC27" s="11">
        <v>4056</v>
      </c>
      <c r="AD27" s="10">
        <f t="shared" si="12"/>
        <v>0</v>
      </c>
      <c r="AE27" s="10"/>
      <c r="AF27" s="10">
        <v>12900</v>
      </c>
      <c r="AG27" s="10">
        <f t="shared" si="11"/>
        <v>0</v>
      </c>
      <c r="AH27" s="10"/>
      <c r="AI27" s="10">
        <v>5295</v>
      </c>
      <c r="AJ27" s="10">
        <f t="shared" si="13"/>
        <v>0</v>
      </c>
      <c r="AK27" s="10">
        <v>1</v>
      </c>
      <c r="AL27" s="10">
        <v>995</v>
      </c>
      <c r="AM27" s="10">
        <f t="shared" si="1"/>
        <v>995</v>
      </c>
      <c r="AN27" s="10"/>
      <c r="AO27" s="10"/>
      <c r="AP27" s="10"/>
      <c r="AQ27" s="10">
        <v>1279</v>
      </c>
      <c r="AR27" s="10">
        <f t="shared" si="2"/>
        <v>0</v>
      </c>
      <c r="AS27" s="10"/>
      <c r="AT27" s="10">
        <v>267</v>
      </c>
      <c r="AU27" s="10">
        <f t="shared" si="3"/>
        <v>0</v>
      </c>
      <c r="AV27" s="10"/>
      <c r="AW27" s="10">
        <v>635</v>
      </c>
      <c r="AX27" s="10">
        <f t="shared" si="4"/>
        <v>0</v>
      </c>
      <c r="AY27" s="10"/>
      <c r="AZ27" s="10">
        <v>674</v>
      </c>
      <c r="BA27" s="10">
        <f t="shared" si="5"/>
        <v>0</v>
      </c>
      <c r="BB27" s="10"/>
      <c r="BC27" s="10">
        <v>55</v>
      </c>
      <c r="BD27" s="10">
        <f t="shared" si="6"/>
        <v>0</v>
      </c>
      <c r="BE27" s="10"/>
      <c r="BF27" s="10">
        <f t="shared" si="7"/>
        <v>0</v>
      </c>
      <c r="BG27" s="10">
        <v>4056</v>
      </c>
      <c r="BH27" s="10">
        <f t="shared" si="8"/>
        <v>995</v>
      </c>
      <c r="BI27" s="13">
        <v>204887.84</v>
      </c>
    </row>
    <row r="28" spans="1:61" s="3" customFormat="1">
      <c r="A28" s="18">
        <v>26</v>
      </c>
      <c r="B28" s="9" t="s">
        <v>269</v>
      </c>
      <c r="C28" s="10">
        <v>10</v>
      </c>
      <c r="D28" s="10">
        <v>535</v>
      </c>
      <c r="E28" s="10">
        <f t="shared" si="0"/>
        <v>5350</v>
      </c>
      <c r="F28" s="10"/>
      <c r="G28" s="10"/>
      <c r="H28" s="10">
        <v>201</v>
      </c>
      <c r="I28" s="10"/>
      <c r="J28" s="10"/>
      <c r="K28" s="10">
        <v>841</v>
      </c>
      <c r="L28" s="10"/>
      <c r="M28" s="10"/>
      <c r="N28" s="10" t="s">
        <v>40</v>
      </c>
      <c r="O28" s="10"/>
      <c r="P28" s="10">
        <v>25</v>
      </c>
      <c r="Q28" s="10">
        <v>427.6</v>
      </c>
      <c r="R28" s="10">
        <f t="shared" si="9"/>
        <v>10690</v>
      </c>
      <c r="S28" s="10"/>
      <c r="T28" s="10">
        <v>1102</v>
      </c>
      <c r="U28" s="10">
        <f t="shared" si="15"/>
        <v>0</v>
      </c>
      <c r="V28" s="10"/>
      <c r="W28" s="10">
        <v>427</v>
      </c>
      <c r="X28" s="10">
        <f t="shared" si="14"/>
        <v>0</v>
      </c>
      <c r="Y28" s="10"/>
      <c r="Z28" s="10">
        <v>13764</v>
      </c>
      <c r="AA28" s="10">
        <f t="shared" si="10"/>
        <v>0</v>
      </c>
      <c r="AB28" s="10"/>
      <c r="AC28" s="11">
        <v>4056</v>
      </c>
      <c r="AD28" s="10">
        <f t="shared" si="12"/>
        <v>0</v>
      </c>
      <c r="AE28" s="10"/>
      <c r="AF28" s="10">
        <v>12900</v>
      </c>
      <c r="AG28" s="10">
        <f t="shared" si="11"/>
        <v>0</v>
      </c>
      <c r="AH28" s="10"/>
      <c r="AI28" s="10">
        <v>5295</v>
      </c>
      <c r="AJ28" s="10">
        <f t="shared" si="13"/>
        <v>0</v>
      </c>
      <c r="AK28" s="10"/>
      <c r="AL28" s="10">
        <v>995</v>
      </c>
      <c r="AM28" s="10">
        <f t="shared" si="1"/>
        <v>0</v>
      </c>
      <c r="AN28" s="10"/>
      <c r="AO28" s="10"/>
      <c r="AP28" s="10"/>
      <c r="AQ28" s="10">
        <v>1279</v>
      </c>
      <c r="AR28" s="10">
        <f t="shared" si="2"/>
        <v>0</v>
      </c>
      <c r="AS28" s="10"/>
      <c r="AT28" s="10">
        <v>267</v>
      </c>
      <c r="AU28" s="10">
        <f t="shared" si="3"/>
        <v>0</v>
      </c>
      <c r="AV28" s="10"/>
      <c r="AW28" s="10">
        <v>635</v>
      </c>
      <c r="AX28" s="10">
        <f t="shared" si="4"/>
        <v>0</v>
      </c>
      <c r="AY28" s="10"/>
      <c r="AZ28" s="10">
        <v>674</v>
      </c>
      <c r="BA28" s="10">
        <f t="shared" si="5"/>
        <v>0</v>
      </c>
      <c r="BB28" s="10"/>
      <c r="BC28" s="10">
        <v>55</v>
      </c>
      <c r="BD28" s="10">
        <f t="shared" si="6"/>
        <v>0</v>
      </c>
      <c r="BE28" s="10"/>
      <c r="BF28" s="10">
        <f t="shared" si="7"/>
        <v>0</v>
      </c>
      <c r="BG28" s="10">
        <v>4056</v>
      </c>
      <c r="BH28" s="10">
        <f t="shared" si="8"/>
        <v>16040</v>
      </c>
      <c r="BI28" s="13">
        <v>16495.900000000001</v>
      </c>
    </row>
    <row r="29" spans="1:61" s="3" customFormat="1">
      <c r="A29" s="18">
        <v>27</v>
      </c>
      <c r="B29" s="9" t="s">
        <v>270</v>
      </c>
      <c r="C29" s="10"/>
      <c r="D29" s="10">
        <v>535</v>
      </c>
      <c r="E29" s="10">
        <f t="shared" si="0"/>
        <v>0</v>
      </c>
      <c r="F29" s="10">
        <v>34</v>
      </c>
      <c r="G29" s="10"/>
      <c r="H29" s="10">
        <v>201</v>
      </c>
      <c r="I29" s="10">
        <f>H29*F29</f>
        <v>6834</v>
      </c>
      <c r="J29" s="10">
        <v>2</v>
      </c>
      <c r="K29" s="10">
        <v>841</v>
      </c>
      <c r="L29" s="10">
        <f>K29*J29</f>
        <v>1682</v>
      </c>
      <c r="M29" s="10"/>
      <c r="N29" s="10"/>
      <c r="O29" s="10"/>
      <c r="P29" s="10">
        <v>4</v>
      </c>
      <c r="Q29" s="10">
        <v>427.6</v>
      </c>
      <c r="R29" s="10">
        <f t="shared" si="9"/>
        <v>1710.4</v>
      </c>
      <c r="S29" s="10"/>
      <c r="T29" s="10">
        <v>1102</v>
      </c>
      <c r="U29" s="10">
        <f t="shared" si="15"/>
        <v>0</v>
      </c>
      <c r="V29" s="10"/>
      <c r="W29" s="10">
        <v>427</v>
      </c>
      <c r="X29" s="10">
        <f t="shared" si="14"/>
        <v>0</v>
      </c>
      <c r="Y29" s="10"/>
      <c r="Z29" s="10">
        <v>13764</v>
      </c>
      <c r="AA29" s="10">
        <f t="shared" si="10"/>
        <v>0</v>
      </c>
      <c r="AB29" s="10"/>
      <c r="AC29" s="11">
        <v>4056</v>
      </c>
      <c r="AD29" s="10">
        <f t="shared" si="12"/>
        <v>0</v>
      </c>
      <c r="AE29" s="10"/>
      <c r="AF29" s="10">
        <v>12900</v>
      </c>
      <c r="AG29" s="10">
        <f t="shared" si="11"/>
        <v>0</v>
      </c>
      <c r="AH29" s="10">
        <v>2</v>
      </c>
      <c r="AI29" s="10">
        <v>5295</v>
      </c>
      <c r="AJ29" s="10">
        <f t="shared" si="13"/>
        <v>10590</v>
      </c>
      <c r="AK29" s="10">
        <v>1</v>
      </c>
      <c r="AL29" s="10">
        <v>995</v>
      </c>
      <c r="AM29" s="10">
        <f t="shared" si="1"/>
        <v>995</v>
      </c>
      <c r="AN29" s="10"/>
      <c r="AO29" s="10"/>
      <c r="AP29" s="10"/>
      <c r="AQ29" s="10">
        <v>1279</v>
      </c>
      <c r="AR29" s="10">
        <f t="shared" si="2"/>
        <v>0</v>
      </c>
      <c r="AS29" s="10"/>
      <c r="AT29" s="10">
        <v>267</v>
      </c>
      <c r="AU29" s="10">
        <f t="shared" si="3"/>
        <v>0</v>
      </c>
      <c r="AV29" s="10"/>
      <c r="AW29" s="10">
        <v>635</v>
      </c>
      <c r="AX29" s="10">
        <f t="shared" si="4"/>
        <v>0</v>
      </c>
      <c r="AY29" s="10"/>
      <c r="AZ29" s="10">
        <v>674</v>
      </c>
      <c r="BA29" s="10">
        <f t="shared" si="5"/>
        <v>0</v>
      </c>
      <c r="BB29" s="10"/>
      <c r="BC29" s="10">
        <v>55</v>
      </c>
      <c r="BD29" s="10">
        <f t="shared" si="6"/>
        <v>0</v>
      </c>
      <c r="BE29" s="10"/>
      <c r="BF29" s="10">
        <f t="shared" si="7"/>
        <v>0</v>
      </c>
      <c r="BG29" s="10">
        <v>4056</v>
      </c>
      <c r="BH29" s="10">
        <f t="shared" si="8"/>
        <v>21811.4</v>
      </c>
      <c r="BI29" s="13">
        <v>241206.25</v>
      </c>
    </row>
    <row r="30" spans="1:61" s="3" customFormat="1">
      <c r="A30" s="18">
        <v>28</v>
      </c>
      <c r="B30" s="9" t="s">
        <v>271</v>
      </c>
      <c r="C30" s="10"/>
      <c r="D30" s="10">
        <v>535</v>
      </c>
      <c r="E30" s="10">
        <f t="shared" si="0"/>
        <v>0</v>
      </c>
      <c r="F30" s="10"/>
      <c r="G30" s="10"/>
      <c r="H30" s="10">
        <v>201</v>
      </c>
      <c r="I30" s="10"/>
      <c r="J30" s="10"/>
      <c r="K30" s="10">
        <v>841</v>
      </c>
      <c r="L30" s="10"/>
      <c r="M30" s="10"/>
      <c r="N30" s="10" t="s">
        <v>272</v>
      </c>
      <c r="O30" s="10"/>
      <c r="P30" s="10">
        <v>2</v>
      </c>
      <c r="Q30" s="10">
        <v>427.6</v>
      </c>
      <c r="R30" s="10">
        <f t="shared" si="9"/>
        <v>855.2</v>
      </c>
      <c r="S30" s="10"/>
      <c r="T30" s="10">
        <v>1102</v>
      </c>
      <c r="U30" s="10">
        <f t="shared" si="15"/>
        <v>0</v>
      </c>
      <c r="V30" s="10"/>
      <c r="W30" s="10">
        <v>427</v>
      </c>
      <c r="X30" s="10">
        <f t="shared" si="14"/>
        <v>0</v>
      </c>
      <c r="Y30" s="10"/>
      <c r="Z30" s="10">
        <v>13764</v>
      </c>
      <c r="AA30" s="10">
        <f t="shared" si="10"/>
        <v>0</v>
      </c>
      <c r="AB30" s="10"/>
      <c r="AC30" s="11">
        <v>4056</v>
      </c>
      <c r="AD30" s="10">
        <f t="shared" si="12"/>
        <v>0</v>
      </c>
      <c r="AE30" s="10"/>
      <c r="AF30" s="10">
        <v>12900</v>
      </c>
      <c r="AG30" s="10">
        <f t="shared" si="11"/>
        <v>0</v>
      </c>
      <c r="AH30" s="10"/>
      <c r="AI30" s="10">
        <v>5295</v>
      </c>
      <c r="AJ30" s="10">
        <f t="shared" si="13"/>
        <v>0</v>
      </c>
      <c r="AK30" s="10">
        <v>1</v>
      </c>
      <c r="AL30" s="10">
        <v>995</v>
      </c>
      <c r="AM30" s="10">
        <f t="shared" si="1"/>
        <v>995</v>
      </c>
      <c r="AN30" s="10"/>
      <c r="AO30" s="10"/>
      <c r="AP30" s="10"/>
      <c r="AQ30" s="10">
        <v>1279</v>
      </c>
      <c r="AR30" s="10">
        <f t="shared" si="2"/>
        <v>0</v>
      </c>
      <c r="AS30" s="10"/>
      <c r="AT30" s="10">
        <v>267</v>
      </c>
      <c r="AU30" s="10">
        <f t="shared" si="3"/>
        <v>0</v>
      </c>
      <c r="AV30" s="10"/>
      <c r="AW30" s="10">
        <v>635</v>
      </c>
      <c r="AX30" s="10">
        <f t="shared" si="4"/>
        <v>0</v>
      </c>
      <c r="AY30" s="10"/>
      <c r="AZ30" s="10">
        <v>674</v>
      </c>
      <c r="BA30" s="10">
        <f t="shared" si="5"/>
        <v>0</v>
      </c>
      <c r="BB30" s="10"/>
      <c r="BC30" s="10">
        <v>55</v>
      </c>
      <c r="BD30" s="10">
        <f t="shared" si="6"/>
        <v>0</v>
      </c>
      <c r="BE30" s="10"/>
      <c r="BF30" s="10">
        <f t="shared" si="7"/>
        <v>0</v>
      </c>
      <c r="BG30" s="10">
        <v>4056</v>
      </c>
      <c r="BH30" s="10">
        <f t="shared" si="8"/>
        <v>1850.2</v>
      </c>
      <c r="BI30" s="13">
        <v>149745.14000000001</v>
      </c>
    </row>
    <row r="31" spans="1:61" s="3" customFormat="1">
      <c r="A31" s="18">
        <v>29</v>
      </c>
      <c r="B31" s="9" t="s">
        <v>273</v>
      </c>
      <c r="C31" s="10"/>
      <c r="D31" s="10">
        <v>535</v>
      </c>
      <c r="E31" s="10">
        <f t="shared" si="0"/>
        <v>0</v>
      </c>
      <c r="F31" s="10"/>
      <c r="G31" s="10"/>
      <c r="H31" s="10">
        <v>201</v>
      </c>
      <c r="I31" s="10"/>
      <c r="J31" s="10"/>
      <c r="K31" s="10">
        <v>841</v>
      </c>
      <c r="L31" s="10"/>
      <c r="M31" s="10"/>
      <c r="N31" s="10"/>
      <c r="O31" s="10"/>
      <c r="P31" s="10">
        <v>2</v>
      </c>
      <c r="Q31" s="10">
        <v>427.6</v>
      </c>
      <c r="R31" s="10">
        <f t="shared" si="9"/>
        <v>855.2</v>
      </c>
      <c r="S31" s="10"/>
      <c r="T31" s="10">
        <v>1102</v>
      </c>
      <c r="U31" s="10">
        <f t="shared" si="15"/>
        <v>0</v>
      </c>
      <c r="V31" s="10"/>
      <c r="W31" s="10">
        <v>427</v>
      </c>
      <c r="X31" s="10">
        <f t="shared" si="14"/>
        <v>0</v>
      </c>
      <c r="Y31" s="10">
        <v>1</v>
      </c>
      <c r="Z31" s="10">
        <v>13764</v>
      </c>
      <c r="AA31" s="10">
        <f t="shared" si="10"/>
        <v>13764</v>
      </c>
      <c r="AB31" s="10"/>
      <c r="AC31" s="11">
        <v>4056</v>
      </c>
      <c r="AD31" s="10">
        <f t="shared" si="12"/>
        <v>0</v>
      </c>
      <c r="AE31" s="10"/>
      <c r="AF31" s="10">
        <v>12900</v>
      </c>
      <c r="AG31" s="10">
        <f t="shared" si="11"/>
        <v>0</v>
      </c>
      <c r="AH31" s="10"/>
      <c r="AI31" s="10">
        <v>5295</v>
      </c>
      <c r="AJ31" s="10">
        <f t="shared" si="13"/>
        <v>0</v>
      </c>
      <c r="AK31" s="10"/>
      <c r="AL31" s="10">
        <v>995</v>
      </c>
      <c r="AM31" s="10">
        <f t="shared" si="1"/>
        <v>0</v>
      </c>
      <c r="AN31" s="10"/>
      <c r="AO31" s="10"/>
      <c r="AP31" s="10"/>
      <c r="AQ31" s="10">
        <v>1279</v>
      </c>
      <c r="AR31" s="10">
        <f t="shared" si="2"/>
        <v>0</v>
      </c>
      <c r="AS31" s="10"/>
      <c r="AT31" s="10">
        <v>267</v>
      </c>
      <c r="AU31" s="10">
        <f t="shared" si="3"/>
        <v>0</v>
      </c>
      <c r="AV31" s="10"/>
      <c r="AW31" s="10">
        <v>635</v>
      </c>
      <c r="AX31" s="10">
        <f t="shared" si="4"/>
        <v>0</v>
      </c>
      <c r="AY31" s="10"/>
      <c r="AZ31" s="10">
        <v>674</v>
      </c>
      <c r="BA31" s="10">
        <f t="shared" si="5"/>
        <v>0</v>
      </c>
      <c r="BB31" s="10"/>
      <c r="BC31" s="10">
        <v>55</v>
      </c>
      <c r="BD31" s="10">
        <f t="shared" si="6"/>
        <v>0</v>
      </c>
      <c r="BE31" s="10"/>
      <c r="BF31" s="10">
        <f t="shared" si="7"/>
        <v>0</v>
      </c>
      <c r="BG31" s="10">
        <v>4056</v>
      </c>
      <c r="BH31" s="10">
        <f t="shared" si="8"/>
        <v>14619.2</v>
      </c>
      <c r="BI31" s="13">
        <v>48266.19</v>
      </c>
    </row>
    <row r="32" spans="1:61" s="3" customFormat="1">
      <c r="A32" s="18">
        <v>30</v>
      </c>
      <c r="B32" s="9" t="s">
        <v>274</v>
      </c>
      <c r="C32" s="10"/>
      <c r="D32" s="10">
        <v>535</v>
      </c>
      <c r="E32" s="10">
        <f t="shared" si="0"/>
        <v>0</v>
      </c>
      <c r="F32" s="10"/>
      <c r="G32" s="10"/>
      <c r="H32" s="10">
        <v>201</v>
      </c>
      <c r="I32" s="10"/>
      <c r="J32" s="10">
        <v>4</v>
      </c>
      <c r="K32" s="10">
        <v>841</v>
      </c>
      <c r="L32" s="10">
        <f>K32*J32</f>
        <v>3364</v>
      </c>
      <c r="M32" s="10"/>
      <c r="N32" s="10" t="s">
        <v>275</v>
      </c>
      <c r="O32" s="10"/>
      <c r="P32" s="10">
        <v>2</v>
      </c>
      <c r="Q32" s="10">
        <v>427.6</v>
      </c>
      <c r="R32" s="10">
        <f t="shared" si="9"/>
        <v>855.2</v>
      </c>
      <c r="S32" s="10"/>
      <c r="T32" s="10">
        <v>1102</v>
      </c>
      <c r="U32" s="10">
        <f t="shared" si="15"/>
        <v>0</v>
      </c>
      <c r="V32" s="10"/>
      <c r="W32" s="10">
        <v>427</v>
      </c>
      <c r="X32" s="10">
        <f t="shared" si="14"/>
        <v>0</v>
      </c>
      <c r="Y32" s="10">
        <v>1</v>
      </c>
      <c r="Z32" s="10">
        <v>13764</v>
      </c>
      <c r="AA32" s="10">
        <f t="shared" si="10"/>
        <v>13764</v>
      </c>
      <c r="AB32" s="10"/>
      <c r="AC32" s="11">
        <v>4056</v>
      </c>
      <c r="AD32" s="10">
        <f t="shared" si="12"/>
        <v>0</v>
      </c>
      <c r="AE32" s="10"/>
      <c r="AF32" s="10">
        <v>12900</v>
      </c>
      <c r="AG32" s="10">
        <f t="shared" si="11"/>
        <v>0</v>
      </c>
      <c r="AH32" s="10"/>
      <c r="AI32" s="10">
        <v>5295</v>
      </c>
      <c r="AJ32" s="10">
        <f t="shared" si="13"/>
        <v>0</v>
      </c>
      <c r="AK32" s="10"/>
      <c r="AL32" s="10">
        <v>995</v>
      </c>
      <c r="AM32" s="10">
        <f t="shared" si="1"/>
        <v>0</v>
      </c>
      <c r="AN32" s="10"/>
      <c r="AO32" s="10"/>
      <c r="AP32" s="10"/>
      <c r="AQ32" s="10">
        <v>1279</v>
      </c>
      <c r="AR32" s="10">
        <f t="shared" si="2"/>
        <v>0</v>
      </c>
      <c r="AS32" s="10"/>
      <c r="AT32" s="10">
        <v>267</v>
      </c>
      <c r="AU32" s="10">
        <f t="shared" si="3"/>
        <v>0</v>
      </c>
      <c r="AV32" s="10"/>
      <c r="AW32" s="10">
        <v>635</v>
      </c>
      <c r="AX32" s="10">
        <f t="shared" si="4"/>
        <v>0</v>
      </c>
      <c r="AY32" s="10"/>
      <c r="AZ32" s="10">
        <v>674</v>
      </c>
      <c r="BA32" s="10">
        <f t="shared" si="5"/>
        <v>0</v>
      </c>
      <c r="BB32" s="10"/>
      <c r="BC32" s="10">
        <v>55</v>
      </c>
      <c r="BD32" s="10">
        <f t="shared" si="6"/>
        <v>0</v>
      </c>
      <c r="BE32" s="10"/>
      <c r="BF32" s="10">
        <f t="shared" si="7"/>
        <v>0</v>
      </c>
      <c r="BG32" s="10">
        <v>4056</v>
      </c>
      <c r="BH32" s="10">
        <f t="shared" si="8"/>
        <v>17983.2</v>
      </c>
      <c r="BI32" s="13">
        <v>77420.09</v>
      </c>
    </row>
    <row r="33" spans="1:61" s="3" customFormat="1">
      <c r="A33" s="18">
        <v>31</v>
      </c>
      <c r="B33" s="9" t="s">
        <v>276</v>
      </c>
      <c r="C33" s="10"/>
      <c r="D33" s="10">
        <v>535</v>
      </c>
      <c r="E33" s="10">
        <f t="shared" si="0"/>
        <v>0</v>
      </c>
      <c r="F33" s="10"/>
      <c r="G33" s="10"/>
      <c r="H33" s="10">
        <v>201</v>
      </c>
      <c r="I33" s="10"/>
      <c r="J33" s="10"/>
      <c r="K33" s="10">
        <v>841</v>
      </c>
      <c r="L33" s="10"/>
      <c r="M33" s="10"/>
      <c r="N33" s="10" t="s">
        <v>68</v>
      </c>
      <c r="O33" s="10"/>
      <c r="P33" s="10">
        <v>2</v>
      </c>
      <c r="Q33" s="10">
        <v>427.6</v>
      </c>
      <c r="R33" s="10">
        <f t="shared" si="9"/>
        <v>855.2</v>
      </c>
      <c r="S33" s="10"/>
      <c r="T33" s="10">
        <v>1102</v>
      </c>
      <c r="U33" s="10">
        <f t="shared" si="15"/>
        <v>0</v>
      </c>
      <c r="V33" s="10"/>
      <c r="W33" s="10">
        <v>427</v>
      </c>
      <c r="X33" s="10">
        <f t="shared" si="14"/>
        <v>0</v>
      </c>
      <c r="Y33" s="10">
        <v>1</v>
      </c>
      <c r="Z33" s="10">
        <v>13764</v>
      </c>
      <c r="AA33" s="10">
        <f t="shared" si="10"/>
        <v>13764</v>
      </c>
      <c r="AB33" s="10"/>
      <c r="AC33" s="11">
        <v>4056</v>
      </c>
      <c r="AD33" s="10">
        <f t="shared" si="12"/>
        <v>0</v>
      </c>
      <c r="AE33" s="10"/>
      <c r="AF33" s="10">
        <v>12900</v>
      </c>
      <c r="AG33" s="10">
        <f t="shared" si="11"/>
        <v>0</v>
      </c>
      <c r="AH33" s="10">
        <v>1</v>
      </c>
      <c r="AI33" s="10">
        <v>5295</v>
      </c>
      <c r="AJ33" s="10">
        <f t="shared" si="13"/>
        <v>5295</v>
      </c>
      <c r="AK33" s="10">
        <v>1</v>
      </c>
      <c r="AL33" s="10">
        <v>995</v>
      </c>
      <c r="AM33" s="10">
        <f t="shared" si="1"/>
        <v>995</v>
      </c>
      <c r="AN33" s="10"/>
      <c r="AO33" s="10"/>
      <c r="AP33" s="10"/>
      <c r="AQ33" s="10">
        <v>1279</v>
      </c>
      <c r="AR33" s="10">
        <f t="shared" si="2"/>
        <v>0</v>
      </c>
      <c r="AS33" s="10"/>
      <c r="AT33" s="10">
        <v>267</v>
      </c>
      <c r="AU33" s="10">
        <f t="shared" si="3"/>
        <v>0</v>
      </c>
      <c r="AV33" s="10"/>
      <c r="AW33" s="10">
        <v>635</v>
      </c>
      <c r="AX33" s="10">
        <f t="shared" si="4"/>
        <v>0</v>
      </c>
      <c r="AY33" s="10"/>
      <c r="AZ33" s="10">
        <v>674</v>
      </c>
      <c r="BA33" s="10">
        <f t="shared" si="5"/>
        <v>0</v>
      </c>
      <c r="BB33" s="10"/>
      <c r="BC33" s="10">
        <v>55</v>
      </c>
      <c r="BD33" s="10">
        <f t="shared" si="6"/>
        <v>0</v>
      </c>
      <c r="BE33" s="10"/>
      <c r="BF33" s="10">
        <f t="shared" si="7"/>
        <v>0</v>
      </c>
      <c r="BG33" s="10">
        <v>4056</v>
      </c>
      <c r="BH33" s="10">
        <f t="shared" si="8"/>
        <v>20909.2</v>
      </c>
      <c r="BI33" s="13">
        <v>27421.11</v>
      </c>
    </row>
    <row r="34" spans="1:61" s="3" customFormat="1">
      <c r="A34" s="18">
        <v>32</v>
      </c>
      <c r="B34" s="9" t="s">
        <v>277</v>
      </c>
      <c r="C34" s="10"/>
      <c r="D34" s="10">
        <v>535</v>
      </c>
      <c r="E34" s="10">
        <f t="shared" si="0"/>
        <v>0</v>
      </c>
      <c r="F34" s="10"/>
      <c r="G34" s="10"/>
      <c r="H34" s="10">
        <v>201</v>
      </c>
      <c r="I34" s="10"/>
      <c r="J34" s="10"/>
      <c r="K34" s="10">
        <v>841</v>
      </c>
      <c r="L34" s="10"/>
      <c r="M34" s="10"/>
      <c r="N34" s="10"/>
      <c r="O34" s="10"/>
      <c r="P34" s="10"/>
      <c r="Q34" s="10">
        <v>427.6</v>
      </c>
      <c r="R34" s="10">
        <f t="shared" si="9"/>
        <v>0</v>
      </c>
      <c r="S34" s="10"/>
      <c r="T34" s="10">
        <v>1102</v>
      </c>
      <c r="U34" s="10">
        <f t="shared" si="15"/>
        <v>0</v>
      </c>
      <c r="V34" s="10"/>
      <c r="W34" s="10">
        <v>427</v>
      </c>
      <c r="X34" s="10">
        <f t="shared" si="14"/>
        <v>0</v>
      </c>
      <c r="Y34" s="10"/>
      <c r="Z34" s="10">
        <v>13764</v>
      </c>
      <c r="AA34" s="10">
        <f t="shared" si="10"/>
        <v>0</v>
      </c>
      <c r="AB34" s="10"/>
      <c r="AC34" s="11">
        <v>4056</v>
      </c>
      <c r="AD34" s="10">
        <f t="shared" si="12"/>
        <v>0</v>
      </c>
      <c r="AE34" s="10"/>
      <c r="AF34" s="10">
        <v>12900</v>
      </c>
      <c r="AG34" s="10">
        <f t="shared" si="11"/>
        <v>0</v>
      </c>
      <c r="AH34" s="10"/>
      <c r="AI34" s="10">
        <v>5295</v>
      </c>
      <c r="AJ34" s="10">
        <f t="shared" si="13"/>
        <v>0</v>
      </c>
      <c r="AK34" s="10"/>
      <c r="AL34" s="10">
        <v>995</v>
      </c>
      <c r="AM34" s="10">
        <f t="shared" si="1"/>
        <v>0</v>
      </c>
      <c r="AN34" s="10"/>
      <c r="AO34" s="10"/>
      <c r="AP34" s="10"/>
      <c r="AQ34" s="10">
        <v>1279</v>
      </c>
      <c r="AR34" s="10">
        <f t="shared" si="2"/>
        <v>0</v>
      </c>
      <c r="AS34" s="10"/>
      <c r="AT34" s="10">
        <v>267</v>
      </c>
      <c r="AU34" s="10">
        <f t="shared" si="3"/>
        <v>0</v>
      </c>
      <c r="AV34" s="10"/>
      <c r="AW34" s="10">
        <v>635</v>
      </c>
      <c r="AX34" s="10">
        <f t="shared" si="4"/>
        <v>0</v>
      </c>
      <c r="AY34" s="10"/>
      <c r="AZ34" s="10">
        <v>674</v>
      </c>
      <c r="BA34" s="10">
        <f t="shared" si="5"/>
        <v>0</v>
      </c>
      <c r="BB34" s="10"/>
      <c r="BC34" s="10">
        <v>55</v>
      </c>
      <c r="BD34" s="10">
        <f t="shared" si="6"/>
        <v>0</v>
      </c>
      <c r="BE34" s="10"/>
      <c r="BF34" s="10">
        <f t="shared" si="7"/>
        <v>0</v>
      </c>
      <c r="BG34" s="10">
        <v>4056</v>
      </c>
      <c r="BH34" s="10">
        <f t="shared" si="8"/>
        <v>0</v>
      </c>
      <c r="BI34" s="13">
        <v>145327.07999999999</v>
      </c>
    </row>
    <row r="35" spans="1:61" s="3" customFormat="1">
      <c r="A35" s="18">
        <v>33</v>
      </c>
      <c r="B35" s="9" t="s">
        <v>278</v>
      </c>
      <c r="C35" s="10"/>
      <c r="D35" s="10">
        <v>535</v>
      </c>
      <c r="E35" s="10">
        <f t="shared" si="0"/>
        <v>0</v>
      </c>
      <c r="F35" s="10"/>
      <c r="G35" s="10">
        <v>1</v>
      </c>
      <c r="H35" s="10">
        <v>201</v>
      </c>
      <c r="I35" s="10"/>
      <c r="J35" s="10"/>
      <c r="K35" s="10">
        <v>841</v>
      </c>
      <c r="L35" s="10"/>
      <c r="M35" s="10"/>
      <c r="N35" s="10"/>
      <c r="O35" s="10"/>
      <c r="P35" s="10"/>
      <c r="Q35" s="10">
        <v>427.6</v>
      </c>
      <c r="R35" s="10">
        <f t="shared" si="9"/>
        <v>0</v>
      </c>
      <c r="S35" s="10"/>
      <c r="T35" s="10">
        <v>1102</v>
      </c>
      <c r="U35" s="10">
        <f t="shared" si="15"/>
        <v>0</v>
      </c>
      <c r="V35" s="10"/>
      <c r="W35" s="10">
        <v>427</v>
      </c>
      <c r="X35" s="10">
        <f t="shared" si="14"/>
        <v>0</v>
      </c>
      <c r="Y35" s="10">
        <v>1</v>
      </c>
      <c r="Z35" s="10">
        <v>13764</v>
      </c>
      <c r="AA35" s="10">
        <f t="shared" si="10"/>
        <v>13764</v>
      </c>
      <c r="AB35" s="10"/>
      <c r="AC35" s="11">
        <v>4056</v>
      </c>
      <c r="AD35" s="10">
        <f t="shared" si="12"/>
        <v>0</v>
      </c>
      <c r="AE35" s="10"/>
      <c r="AF35" s="10">
        <v>12900</v>
      </c>
      <c r="AG35" s="10">
        <f t="shared" si="11"/>
        <v>0</v>
      </c>
      <c r="AH35" s="10">
        <v>1</v>
      </c>
      <c r="AI35" s="10">
        <v>5295</v>
      </c>
      <c r="AJ35" s="10">
        <f t="shared" si="13"/>
        <v>5295</v>
      </c>
      <c r="AK35" s="10">
        <v>1</v>
      </c>
      <c r="AL35" s="10">
        <v>995</v>
      </c>
      <c r="AM35" s="10">
        <f t="shared" si="1"/>
        <v>995</v>
      </c>
      <c r="AN35" s="10"/>
      <c r="AO35" s="10"/>
      <c r="AP35" s="10"/>
      <c r="AQ35" s="10">
        <v>1279</v>
      </c>
      <c r="AR35" s="10">
        <f t="shared" si="2"/>
        <v>0</v>
      </c>
      <c r="AS35" s="10"/>
      <c r="AT35" s="10">
        <v>267</v>
      </c>
      <c r="AU35" s="10">
        <f t="shared" si="3"/>
        <v>0</v>
      </c>
      <c r="AV35" s="10"/>
      <c r="AW35" s="10">
        <v>635</v>
      </c>
      <c r="AX35" s="10">
        <f t="shared" si="4"/>
        <v>0</v>
      </c>
      <c r="AY35" s="10"/>
      <c r="AZ35" s="10">
        <v>674</v>
      </c>
      <c r="BA35" s="10">
        <f t="shared" si="5"/>
        <v>0</v>
      </c>
      <c r="BB35" s="10"/>
      <c r="BC35" s="10">
        <v>55</v>
      </c>
      <c r="BD35" s="10">
        <f t="shared" si="6"/>
        <v>0</v>
      </c>
      <c r="BE35" s="10"/>
      <c r="BF35" s="10">
        <f t="shared" si="7"/>
        <v>0</v>
      </c>
      <c r="BG35" s="10">
        <v>4056</v>
      </c>
      <c r="BH35" s="10">
        <f t="shared" si="8"/>
        <v>20054</v>
      </c>
      <c r="BI35" s="13">
        <v>93689.14</v>
      </c>
    </row>
    <row r="36" spans="1:61" s="3" customFormat="1">
      <c r="A36" s="18">
        <v>34</v>
      </c>
      <c r="B36" s="9" t="s">
        <v>279</v>
      </c>
      <c r="C36" s="10"/>
      <c r="D36" s="10">
        <v>535</v>
      </c>
      <c r="E36" s="10">
        <f t="shared" si="0"/>
        <v>0</v>
      </c>
      <c r="F36" s="10"/>
      <c r="G36" s="10"/>
      <c r="H36" s="10">
        <v>201</v>
      </c>
      <c r="I36" s="10"/>
      <c r="J36" s="10"/>
      <c r="K36" s="10">
        <v>841</v>
      </c>
      <c r="L36" s="10"/>
      <c r="M36" s="10"/>
      <c r="N36" s="10"/>
      <c r="O36" s="10"/>
      <c r="P36" s="10"/>
      <c r="Q36" s="10">
        <v>427.6</v>
      </c>
      <c r="R36" s="10">
        <f t="shared" si="9"/>
        <v>0</v>
      </c>
      <c r="S36" s="10"/>
      <c r="T36" s="10">
        <v>1102</v>
      </c>
      <c r="U36" s="10">
        <f t="shared" si="15"/>
        <v>0</v>
      </c>
      <c r="V36" s="10">
        <v>1</v>
      </c>
      <c r="W36" s="10">
        <v>427</v>
      </c>
      <c r="X36" s="10">
        <f t="shared" si="14"/>
        <v>427</v>
      </c>
      <c r="Y36" s="10"/>
      <c r="Z36" s="10">
        <v>13764</v>
      </c>
      <c r="AA36" s="10">
        <f t="shared" si="10"/>
        <v>0</v>
      </c>
      <c r="AB36" s="10"/>
      <c r="AC36" s="11">
        <v>4056</v>
      </c>
      <c r="AD36" s="10">
        <f t="shared" si="12"/>
        <v>0</v>
      </c>
      <c r="AE36" s="10"/>
      <c r="AF36" s="10">
        <v>12900</v>
      </c>
      <c r="AG36" s="10">
        <f t="shared" si="11"/>
        <v>0</v>
      </c>
      <c r="AH36" s="10">
        <v>1</v>
      </c>
      <c r="AI36" s="10">
        <v>5295</v>
      </c>
      <c r="AJ36" s="10">
        <f t="shared" si="13"/>
        <v>5295</v>
      </c>
      <c r="AK36" s="10"/>
      <c r="AL36" s="10">
        <v>995</v>
      </c>
      <c r="AM36" s="10">
        <f t="shared" si="1"/>
        <v>0</v>
      </c>
      <c r="AN36" s="10"/>
      <c r="AO36" s="10"/>
      <c r="AP36" s="10"/>
      <c r="AQ36" s="10">
        <v>1279</v>
      </c>
      <c r="AR36" s="10">
        <f t="shared" si="2"/>
        <v>0</v>
      </c>
      <c r="AS36" s="10"/>
      <c r="AT36" s="10">
        <v>267</v>
      </c>
      <c r="AU36" s="10">
        <f t="shared" si="3"/>
        <v>0</v>
      </c>
      <c r="AV36" s="10"/>
      <c r="AW36" s="10">
        <v>635</v>
      </c>
      <c r="AX36" s="10">
        <f t="shared" si="4"/>
        <v>0</v>
      </c>
      <c r="AY36" s="10"/>
      <c r="AZ36" s="10">
        <v>674</v>
      </c>
      <c r="BA36" s="10">
        <f t="shared" si="5"/>
        <v>0</v>
      </c>
      <c r="BB36" s="10"/>
      <c r="BC36" s="10">
        <v>55</v>
      </c>
      <c r="BD36" s="10">
        <f t="shared" si="6"/>
        <v>0</v>
      </c>
      <c r="BE36" s="10"/>
      <c r="BF36" s="10">
        <f t="shared" si="7"/>
        <v>0</v>
      </c>
      <c r="BG36" s="10">
        <v>4056</v>
      </c>
      <c r="BH36" s="10">
        <f t="shared" si="8"/>
        <v>5722</v>
      </c>
      <c r="BI36" s="13">
        <v>94002.68</v>
      </c>
    </row>
    <row r="37" spans="1:61" s="3" customFormat="1">
      <c r="A37" s="18">
        <v>35</v>
      </c>
      <c r="B37" s="9" t="s">
        <v>280</v>
      </c>
      <c r="C37" s="10"/>
      <c r="D37" s="10">
        <v>535</v>
      </c>
      <c r="E37" s="10">
        <f t="shared" si="0"/>
        <v>0</v>
      </c>
      <c r="F37" s="10"/>
      <c r="G37" s="10"/>
      <c r="H37" s="10">
        <v>201</v>
      </c>
      <c r="I37" s="10"/>
      <c r="J37" s="10"/>
      <c r="K37" s="10">
        <v>841</v>
      </c>
      <c r="L37" s="10"/>
      <c r="M37" s="10"/>
      <c r="N37" s="10" t="s">
        <v>260</v>
      </c>
      <c r="O37" s="10"/>
      <c r="P37" s="10"/>
      <c r="Q37" s="10">
        <v>427.6</v>
      </c>
      <c r="R37" s="10">
        <f t="shared" si="9"/>
        <v>0</v>
      </c>
      <c r="S37" s="10"/>
      <c r="T37" s="10">
        <v>1102</v>
      </c>
      <c r="U37" s="10">
        <f t="shared" si="15"/>
        <v>0</v>
      </c>
      <c r="V37" s="10">
        <v>1</v>
      </c>
      <c r="W37" s="10">
        <v>427</v>
      </c>
      <c r="X37" s="10">
        <f t="shared" si="14"/>
        <v>427</v>
      </c>
      <c r="Y37" s="10"/>
      <c r="Z37" s="10">
        <v>13764</v>
      </c>
      <c r="AA37" s="10">
        <f t="shared" si="10"/>
        <v>0</v>
      </c>
      <c r="AB37" s="10"/>
      <c r="AC37" s="11">
        <v>4056</v>
      </c>
      <c r="AD37" s="10">
        <f t="shared" si="12"/>
        <v>0</v>
      </c>
      <c r="AE37" s="10"/>
      <c r="AF37" s="10">
        <v>12900</v>
      </c>
      <c r="AG37" s="10">
        <f t="shared" si="11"/>
        <v>0</v>
      </c>
      <c r="AH37" s="10"/>
      <c r="AI37" s="10">
        <v>5295</v>
      </c>
      <c r="AJ37" s="10">
        <f t="shared" si="13"/>
        <v>0</v>
      </c>
      <c r="AK37" s="10"/>
      <c r="AL37" s="10">
        <v>995</v>
      </c>
      <c r="AM37" s="10">
        <f t="shared" si="1"/>
        <v>0</v>
      </c>
      <c r="AN37" s="10"/>
      <c r="AO37" s="10"/>
      <c r="AP37" s="10"/>
      <c r="AQ37" s="10">
        <v>1279</v>
      </c>
      <c r="AR37" s="10">
        <f t="shared" si="2"/>
        <v>0</v>
      </c>
      <c r="AS37" s="10"/>
      <c r="AT37" s="10">
        <v>267</v>
      </c>
      <c r="AU37" s="10">
        <f t="shared" si="3"/>
        <v>0</v>
      </c>
      <c r="AV37" s="10"/>
      <c r="AW37" s="10">
        <v>635</v>
      </c>
      <c r="AX37" s="10">
        <f t="shared" si="4"/>
        <v>0</v>
      </c>
      <c r="AY37" s="10"/>
      <c r="AZ37" s="10">
        <v>674</v>
      </c>
      <c r="BA37" s="10">
        <f t="shared" si="5"/>
        <v>0</v>
      </c>
      <c r="BB37" s="10"/>
      <c r="BC37" s="10">
        <v>55</v>
      </c>
      <c r="BD37" s="10">
        <f t="shared" si="6"/>
        <v>0</v>
      </c>
      <c r="BE37" s="10"/>
      <c r="BF37" s="10">
        <f t="shared" si="7"/>
        <v>0</v>
      </c>
      <c r="BG37" s="10">
        <v>4056</v>
      </c>
      <c r="BH37" s="10">
        <f t="shared" si="8"/>
        <v>427</v>
      </c>
      <c r="BI37" s="13">
        <v>94774.66</v>
      </c>
    </row>
    <row r="38" spans="1:61" s="3" customFormat="1">
      <c r="A38" s="18">
        <v>36</v>
      </c>
      <c r="B38" s="9" t="s">
        <v>281</v>
      </c>
      <c r="C38" s="10">
        <v>20</v>
      </c>
      <c r="D38" s="10">
        <v>535</v>
      </c>
      <c r="E38" s="10">
        <f t="shared" si="0"/>
        <v>10700</v>
      </c>
      <c r="F38" s="10"/>
      <c r="G38" s="10">
        <v>1</v>
      </c>
      <c r="H38" s="10">
        <v>201</v>
      </c>
      <c r="I38" s="10"/>
      <c r="J38" s="10"/>
      <c r="K38" s="10">
        <v>841</v>
      </c>
      <c r="L38" s="10"/>
      <c r="M38" s="10"/>
      <c r="N38" s="10" t="s">
        <v>282</v>
      </c>
      <c r="O38" s="10"/>
      <c r="P38" s="10"/>
      <c r="Q38" s="10">
        <v>427.6</v>
      </c>
      <c r="R38" s="10">
        <f t="shared" si="9"/>
        <v>0</v>
      </c>
      <c r="S38" s="10"/>
      <c r="T38" s="10">
        <v>1102</v>
      </c>
      <c r="U38" s="10">
        <f t="shared" si="15"/>
        <v>0</v>
      </c>
      <c r="V38" s="10"/>
      <c r="W38" s="10">
        <v>427</v>
      </c>
      <c r="X38" s="10">
        <f t="shared" si="14"/>
        <v>0</v>
      </c>
      <c r="Y38" s="10"/>
      <c r="Z38" s="10">
        <v>13764</v>
      </c>
      <c r="AA38" s="10">
        <f t="shared" si="10"/>
        <v>0</v>
      </c>
      <c r="AB38" s="10">
        <v>8</v>
      </c>
      <c r="AC38" s="11">
        <v>4056</v>
      </c>
      <c r="AD38" s="10">
        <f t="shared" si="12"/>
        <v>32448</v>
      </c>
      <c r="AE38" s="10"/>
      <c r="AF38" s="10">
        <v>12900</v>
      </c>
      <c r="AG38" s="10">
        <f t="shared" si="11"/>
        <v>0</v>
      </c>
      <c r="AH38" s="10">
        <v>1</v>
      </c>
      <c r="AI38" s="10">
        <v>5295</v>
      </c>
      <c r="AJ38" s="10">
        <f t="shared" si="13"/>
        <v>5295</v>
      </c>
      <c r="AK38" s="10">
        <v>1</v>
      </c>
      <c r="AL38" s="10">
        <v>995</v>
      </c>
      <c r="AM38" s="10">
        <f t="shared" si="1"/>
        <v>995</v>
      </c>
      <c r="AN38" s="34">
        <v>35</v>
      </c>
      <c r="AO38" s="10"/>
      <c r="AP38" s="10"/>
      <c r="AQ38" s="10">
        <v>1279</v>
      </c>
      <c r="AR38" s="34">
        <f t="shared" si="2"/>
        <v>44765</v>
      </c>
      <c r="AS38" s="10"/>
      <c r="AT38" s="10">
        <v>267</v>
      </c>
      <c r="AU38" s="10">
        <f t="shared" si="3"/>
        <v>0</v>
      </c>
      <c r="AV38" s="10">
        <v>1</v>
      </c>
      <c r="AW38" s="10">
        <v>635</v>
      </c>
      <c r="AX38" s="10">
        <f t="shared" si="4"/>
        <v>635</v>
      </c>
      <c r="AY38" s="10"/>
      <c r="AZ38" s="10">
        <v>674</v>
      </c>
      <c r="BA38" s="10">
        <f t="shared" si="5"/>
        <v>0</v>
      </c>
      <c r="BB38" s="10"/>
      <c r="BC38" s="10">
        <v>55</v>
      </c>
      <c r="BD38" s="10">
        <f t="shared" si="6"/>
        <v>0</v>
      </c>
      <c r="BE38" s="10"/>
      <c r="BF38" s="10">
        <f t="shared" si="7"/>
        <v>0</v>
      </c>
      <c r="BG38" s="10">
        <v>4056</v>
      </c>
      <c r="BH38" s="10">
        <f t="shared" si="8"/>
        <v>94838</v>
      </c>
      <c r="BI38" s="13">
        <v>205600.43</v>
      </c>
    </row>
    <row r="39" spans="1:61" s="3" customFormat="1">
      <c r="A39" s="18">
        <v>37</v>
      </c>
      <c r="B39" s="9" t="s">
        <v>283</v>
      </c>
      <c r="C39" s="10"/>
      <c r="D39" s="10">
        <v>535</v>
      </c>
      <c r="E39" s="10">
        <f t="shared" si="0"/>
        <v>0</v>
      </c>
      <c r="F39" s="10"/>
      <c r="G39" s="10"/>
      <c r="H39" s="10">
        <v>201</v>
      </c>
      <c r="I39" s="10"/>
      <c r="J39" s="10"/>
      <c r="K39" s="10">
        <v>841</v>
      </c>
      <c r="L39" s="10"/>
      <c r="M39" s="10"/>
      <c r="N39" s="10"/>
      <c r="O39" s="10"/>
      <c r="P39" s="10"/>
      <c r="Q39" s="10">
        <v>427.6</v>
      </c>
      <c r="R39" s="10">
        <f t="shared" si="9"/>
        <v>0</v>
      </c>
      <c r="S39" s="10"/>
      <c r="T39" s="10">
        <v>1102</v>
      </c>
      <c r="U39" s="10">
        <f t="shared" si="15"/>
        <v>0</v>
      </c>
      <c r="V39" s="10"/>
      <c r="W39" s="10">
        <v>427</v>
      </c>
      <c r="X39" s="10">
        <f t="shared" si="14"/>
        <v>0</v>
      </c>
      <c r="Y39" s="10"/>
      <c r="Z39" s="10">
        <v>13764</v>
      </c>
      <c r="AA39" s="10">
        <f t="shared" si="10"/>
        <v>0</v>
      </c>
      <c r="AB39" s="10"/>
      <c r="AC39" s="11">
        <v>4056</v>
      </c>
      <c r="AD39" s="10">
        <f t="shared" si="12"/>
        <v>0</v>
      </c>
      <c r="AE39" s="10"/>
      <c r="AF39" s="10">
        <v>12900</v>
      </c>
      <c r="AG39" s="10">
        <f t="shared" si="11"/>
        <v>0</v>
      </c>
      <c r="AH39" s="10">
        <v>1</v>
      </c>
      <c r="AI39" s="10">
        <v>5295</v>
      </c>
      <c r="AJ39" s="10">
        <f t="shared" si="13"/>
        <v>5295</v>
      </c>
      <c r="AK39" s="10">
        <v>1</v>
      </c>
      <c r="AL39" s="10">
        <v>995</v>
      </c>
      <c r="AM39" s="10">
        <f t="shared" si="1"/>
        <v>995</v>
      </c>
      <c r="AN39" s="10"/>
      <c r="AO39" s="10"/>
      <c r="AP39" s="10"/>
      <c r="AQ39" s="10">
        <v>1279</v>
      </c>
      <c r="AR39" s="10">
        <f t="shared" si="2"/>
        <v>0</v>
      </c>
      <c r="AS39" s="10"/>
      <c r="AT39" s="10">
        <v>267</v>
      </c>
      <c r="AU39" s="10">
        <f t="shared" si="3"/>
        <v>0</v>
      </c>
      <c r="AV39" s="10"/>
      <c r="AW39" s="10">
        <v>635</v>
      </c>
      <c r="AX39" s="10">
        <f t="shared" si="4"/>
        <v>0</v>
      </c>
      <c r="AY39" s="10"/>
      <c r="AZ39" s="10">
        <v>674</v>
      </c>
      <c r="BA39" s="10">
        <f t="shared" si="5"/>
        <v>0</v>
      </c>
      <c r="BB39" s="10"/>
      <c r="BC39" s="10">
        <v>55</v>
      </c>
      <c r="BD39" s="10">
        <f t="shared" si="6"/>
        <v>0</v>
      </c>
      <c r="BE39" s="10"/>
      <c r="BF39" s="10">
        <f t="shared" si="7"/>
        <v>0</v>
      </c>
      <c r="BG39" s="10">
        <v>4056</v>
      </c>
      <c r="BH39" s="10">
        <f t="shared" si="8"/>
        <v>6290</v>
      </c>
      <c r="BI39" s="13">
        <v>138638.22</v>
      </c>
    </row>
    <row r="40" spans="1:61" s="3" customFormat="1">
      <c r="A40" s="18">
        <v>38</v>
      </c>
      <c r="B40" s="9" t="s">
        <v>284</v>
      </c>
      <c r="C40" s="10">
        <v>15</v>
      </c>
      <c r="D40" s="10">
        <v>535</v>
      </c>
      <c r="E40" s="10">
        <f t="shared" si="0"/>
        <v>8025</v>
      </c>
      <c r="F40" s="10"/>
      <c r="G40" s="10"/>
      <c r="H40" s="10">
        <v>201</v>
      </c>
      <c r="I40" s="10"/>
      <c r="J40" s="10"/>
      <c r="K40" s="10">
        <v>841</v>
      </c>
      <c r="L40" s="10"/>
      <c r="M40" s="10"/>
      <c r="N40" s="10" t="s">
        <v>285</v>
      </c>
      <c r="O40" s="10"/>
      <c r="P40" s="10"/>
      <c r="Q40" s="10">
        <v>427.6</v>
      </c>
      <c r="R40" s="10">
        <f t="shared" si="9"/>
        <v>0</v>
      </c>
      <c r="S40" s="10"/>
      <c r="T40" s="10">
        <v>1102</v>
      </c>
      <c r="U40" s="10">
        <f t="shared" si="15"/>
        <v>0</v>
      </c>
      <c r="V40" s="10"/>
      <c r="W40" s="10">
        <v>427</v>
      </c>
      <c r="X40" s="10">
        <f t="shared" si="14"/>
        <v>0</v>
      </c>
      <c r="Y40" s="10">
        <v>1</v>
      </c>
      <c r="Z40" s="10">
        <v>13764</v>
      </c>
      <c r="AA40" s="10">
        <f t="shared" si="10"/>
        <v>13764</v>
      </c>
      <c r="AB40" s="10"/>
      <c r="AC40" s="11">
        <v>4056</v>
      </c>
      <c r="AD40" s="10">
        <f t="shared" si="12"/>
        <v>0</v>
      </c>
      <c r="AE40" s="10"/>
      <c r="AF40" s="10">
        <v>12900</v>
      </c>
      <c r="AG40" s="10">
        <f t="shared" si="11"/>
        <v>0</v>
      </c>
      <c r="AH40" s="10"/>
      <c r="AI40" s="10">
        <v>5295</v>
      </c>
      <c r="AJ40" s="10">
        <f t="shared" si="13"/>
        <v>0</v>
      </c>
      <c r="AK40" s="10"/>
      <c r="AL40" s="10">
        <v>995</v>
      </c>
      <c r="AM40" s="10">
        <f t="shared" si="1"/>
        <v>0</v>
      </c>
      <c r="AN40" s="10"/>
      <c r="AO40" s="10"/>
      <c r="AP40" s="10"/>
      <c r="AQ40" s="10">
        <v>1279</v>
      </c>
      <c r="AR40" s="10">
        <f t="shared" si="2"/>
        <v>0</v>
      </c>
      <c r="AS40" s="10"/>
      <c r="AT40" s="10">
        <v>267</v>
      </c>
      <c r="AU40" s="10">
        <f t="shared" si="3"/>
        <v>0</v>
      </c>
      <c r="AV40" s="10"/>
      <c r="AW40" s="10">
        <v>635</v>
      </c>
      <c r="AX40" s="10">
        <f t="shared" si="4"/>
        <v>0</v>
      </c>
      <c r="AY40" s="10"/>
      <c r="AZ40" s="10">
        <v>674</v>
      </c>
      <c r="BA40" s="10">
        <f t="shared" si="5"/>
        <v>0</v>
      </c>
      <c r="BB40" s="10"/>
      <c r="BC40" s="10">
        <v>55</v>
      </c>
      <c r="BD40" s="10">
        <f t="shared" si="6"/>
        <v>0</v>
      </c>
      <c r="BE40" s="10"/>
      <c r="BF40" s="10">
        <f t="shared" si="7"/>
        <v>0</v>
      </c>
      <c r="BG40" s="10">
        <v>4056</v>
      </c>
      <c r="BH40" s="10">
        <f t="shared" si="8"/>
        <v>21789</v>
      </c>
      <c r="BI40" s="13">
        <v>68926</v>
      </c>
    </row>
    <row r="41" spans="1:61" s="3" customFormat="1">
      <c r="A41" s="18">
        <v>39</v>
      </c>
      <c r="B41" s="9" t="s">
        <v>286</v>
      </c>
      <c r="C41" s="10">
        <v>2</v>
      </c>
      <c r="D41" s="10">
        <v>535</v>
      </c>
      <c r="E41" s="10">
        <f t="shared" si="0"/>
        <v>1070</v>
      </c>
      <c r="F41" s="10"/>
      <c r="G41" s="10"/>
      <c r="H41" s="10">
        <v>201</v>
      </c>
      <c r="I41" s="10"/>
      <c r="J41" s="10"/>
      <c r="K41" s="10">
        <v>841</v>
      </c>
      <c r="L41" s="10"/>
      <c r="M41" s="10"/>
      <c r="N41" s="10"/>
      <c r="O41" s="10"/>
      <c r="P41" s="10">
        <v>1</v>
      </c>
      <c r="Q41" s="10">
        <v>427.6</v>
      </c>
      <c r="R41" s="10">
        <f t="shared" si="9"/>
        <v>427.6</v>
      </c>
      <c r="S41" s="10"/>
      <c r="T41" s="10">
        <v>1102</v>
      </c>
      <c r="U41" s="10">
        <f t="shared" si="15"/>
        <v>0</v>
      </c>
      <c r="V41" s="10"/>
      <c r="W41" s="10">
        <v>427</v>
      </c>
      <c r="X41" s="10">
        <f t="shared" si="14"/>
        <v>0</v>
      </c>
      <c r="Y41" s="10"/>
      <c r="Z41" s="10">
        <v>13764</v>
      </c>
      <c r="AA41" s="10">
        <f t="shared" si="10"/>
        <v>0</v>
      </c>
      <c r="AB41" s="10"/>
      <c r="AC41" s="11">
        <v>4056</v>
      </c>
      <c r="AD41" s="10">
        <f t="shared" si="12"/>
        <v>0</v>
      </c>
      <c r="AE41" s="10"/>
      <c r="AF41" s="10">
        <v>12900</v>
      </c>
      <c r="AG41" s="10">
        <f t="shared" si="11"/>
        <v>0</v>
      </c>
      <c r="AH41" s="10">
        <v>1</v>
      </c>
      <c r="AI41" s="10">
        <v>5295</v>
      </c>
      <c r="AJ41" s="10">
        <f t="shared" si="13"/>
        <v>5295</v>
      </c>
      <c r="AK41" s="10">
        <v>1</v>
      </c>
      <c r="AL41" s="10">
        <v>995</v>
      </c>
      <c r="AM41" s="10">
        <f t="shared" si="1"/>
        <v>995</v>
      </c>
      <c r="AN41" s="10"/>
      <c r="AO41" s="10"/>
      <c r="AP41" s="10"/>
      <c r="AQ41" s="10">
        <v>1279</v>
      </c>
      <c r="AR41" s="10">
        <f t="shared" si="2"/>
        <v>0</v>
      </c>
      <c r="AS41" s="10"/>
      <c r="AT41" s="10">
        <v>267</v>
      </c>
      <c r="AU41" s="10">
        <f t="shared" si="3"/>
        <v>0</v>
      </c>
      <c r="AV41" s="10"/>
      <c r="AW41" s="10">
        <v>635</v>
      </c>
      <c r="AX41" s="10">
        <f t="shared" si="4"/>
        <v>0</v>
      </c>
      <c r="AY41" s="10"/>
      <c r="AZ41" s="10">
        <v>674</v>
      </c>
      <c r="BA41" s="10">
        <f t="shared" si="5"/>
        <v>0</v>
      </c>
      <c r="BB41" s="10"/>
      <c r="BC41" s="10">
        <v>55</v>
      </c>
      <c r="BD41" s="10">
        <f t="shared" si="6"/>
        <v>0</v>
      </c>
      <c r="BE41" s="10"/>
      <c r="BF41" s="10">
        <f t="shared" si="7"/>
        <v>0</v>
      </c>
      <c r="BG41" s="10">
        <v>4056</v>
      </c>
      <c r="BH41" s="10">
        <f t="shared" si="8"/>
        <v>7787.6</v>
      </c>
      <c r="BI41" s="13">
        <v>182815.32</v>
      </c>
    </row>
    <row r="42" spans="1:61" s="3" customFormat="1">
      <c r="A42" s="18">
        <v>40</v>
      </c>
      <c r="B42" s="9" t="s">
        <v>287</v>
      </c>
      <c r="C42" s="10"/>
      <c r="D42" s="10">
        <v>535</v>
      </c>
      <c r="E42" s="10">
        <f t="shared" si="0"/>
        <v>0</v>
      </c>
      <c r="F42" s="10"/>
      <c r="G42" s="10"/>
      <c r="H42" s="10">
        <v>201</v>
      </c>
      <c r="I42" s="10"/>
      <c r="J42" s="10"/>
      <c r="K42" s="10">
        <v>841</v>
      </c>
      <c r="L42" s="10"/>
      <c r="M42" s="10"/>
      <c r="N42" s="10"/>
      <c r="O42" s="10"/>
      <c r="P42" s="10"/>
      <c r="Q42" s="10">
        <v>427.6</v>
      </c>
      <c r="R42" s="10">
        <f t="shared" si="9"/>
        <v>0</v>
      </c>
      <c r="S42" s="10"/>
      <c r="T42" s="10">
        <v>1102</v>
      </c>
      <c r="U42" s="10">
        <f t="shared" si="15"/>
        <v>0</v>
      </c>
      <c r="V42" s="10"/>
      <c r="W42" s="10">
        <v>427</v>
      </c>
      <c r="X42" s="10">
        <f t="shared" si="14"/>
        <v>0</v>
      </c>
      <c r="Y42" s="10"/>
      <c r="Z42" s="10">
        <v>13764</v>
      </c>
      <c r="AA42" s="10">
        <f t="shared" si="10"/>
        <v>0</v>
      </c>
      <c r="AB42" s="10"/>
      <c r="AC42" s="11">
        <v>4056</v>
      </c>
      <c r="AD42" s="10">
        <f t="shared" si="12"/>
        <v>0</v>
      </c>
      <c r="AE42" s="10"/>
      <c r="AF42" s="10">
        <v>12900</v>
      </c>
      <c r="AG42" s="10">
        <f t="shared" si="11"/>
        <v>0</v>
      </c>
      <c r="AH42" s="10"/>
      <c r="AI42" s="10">
        <v>5295</v>
      </c>
      <c r="AJ42" s="10">
        <f t="shared" si="13"/>
        <v>0</v>
      </c>
      <c r="AK42" s="10">
        <v>1</v>
      </c>
      <c r="AL42" s="10">
        <v>995</v>
      </c>
      <c r="AM42" s="10">
        <f t="shared" si="1"/>
        <v>995</v>
      </c>
      <c r="AN42" s="10"/>
      <c r="AO42" s="10"/>
      <c r="AP42" s="10"/>
      <c r="AQ42" s="10">
        <v>1279</v>
      </c>
      <c r="AR42" s="10">
        <f t="shared" si="2"/>
        <v>0</v>
      </c>
      <c r="AS42" s="10"/>
      <c r="AT42" s="10">
        <v>267</v>
      </c>
      <c r="AU42" s="10">
        <f t="shared" si="3"/>
        <v>0</v>
      </c>
      <c r="AV42" s="10"/>
      <c r="AW42" s="10">
        <v>635</v>
      </c>
      <c r="AX42" s="10">
        <f t="shared" si="4"/>
        <v>0</v>
      </c>
      <c r="AY42" s="10"/>
      <c r="AZ42" s="10">
        <v>674</v>
      </c>
      <c r="BA42" s="10">
        <f t="shared" si="5"/>
        <v>0</v>
      </c>
      <c r="BB42" s="10"/>
      <c r="BC42" s="10">
        <v>55</v>
      </c>
      <c r="BD42" s="10">
        <f t="shared" si="6"/>
        <v>0</v>
      </c>
      <c r="BE42" s="10"/>
      <c r="BF42" s="10">
        <f t="shared" si="7"/>
        <v>0</v>
      </c>
      <c r="BG42" s="10">
        <v>4056</v>
      </c>
      <c r="BH42" s="10">
        <f t="shared" si="8"/>
        <v>995</v>
      </c>
      <c r="BI42" s="13">
        <v>157839</v>
      </c>
    </row>
    <row r="43" spans="1:61" s="3" customFormat="1">
      <c r="A43" s="18">
        <v>41</v>
      </c>
      <c r="B43" s="9" t="s">
        <v>288</v>
      </c>
      <c r="C43" s="10"/>
      <c r="D43" s="10">
        <v>535</v>
      </c>
      <c r="E43" s="10">
        <f t="shared" si="0"/>
        <v>0</v>
      </c>
      <c r="F43" s="10"/>
      <c r="G43" s="10">
        <v>1</v>
      </c>
      <c r="H43" s="10">
        <v>201</v>
      </c>
      <c r="I43" s="10"/>
      <c r="J43" s="10"/>
      <c r="K43" s="10">
        <v>841</v>
      </c>
      <c r="L43" s="10"/>
      <c r="M43" s="10"/>
      <c r="N43" s="10"/>
      <c r="O43" s="10"/>
      <c r="P43" s="10"/>
      <c r="Q43" s="10">
        <v>427.6</v>
      </c>
      <c r="R43" s="10">
        <f t="shared" si="9"/>
        <v>0</v>
      </c>
      <c r="S43" s="10"/>
      <c r="T43" s="10">
        <v>1102</v>
      </c>
      <c r="U43" s="10">
        <f t="shared" si="15"/>
        <v>0</v>
      </c>
      <c r="V43" s="10"/>
      <c r="W43" s="10">
        <v>427</v>
      </c>
      <c r="X43" s="10">
        <f t="shared" si="14"/>
        <v>0</v>
      </c>
      <c r="Y43" s="10"/>
      <c r="Z43" s="10">
        <v>13764</v>
      </c>
      <c r="AA43" s="10">
        <f t="shared" si="10"/>
        <v>0</v>
      </c>
      <c r="AB43" s="10"/>
      <c r="AC43" s="11">
        <v>4056</v>
      </c>
      <c r="AD43" s="10">
        <f t="shared" si="12"/>
        <v>0</v>
      </c>
      <c r="AE43" s="10"/>
      <c r="AF43" s="10">
        <v>12900</v>
      </c>
      <c r="AG43" s="10">
        <f t="shared" si="11"/>
        <v>0</v>
      </c>
      <c r="AH43" s="10"/>
      <c r="AI43" s="10">
        <v>5295</v>
      </c>
      <c r="AJ43" s="10">
        <f t="shared" si="13"/>
        <v>0</v>
      </c>
      <c r="AK43" s="10"/>
      <c r="AL43" s="10">
        <v>995</v>
      </c>
      <c r="AM43" s="10">
        <f t="shared" si="1"/>
        <v>0</v>
      </c>
      <c r="AN43" s="10"/>
      <c r="AO43" s="10"/>
      <c r="AP43" s="10"/>
      <c r="AQ43" s="10">
        <v>1279</v>
      </c>
      <c r="AR43" s="10">
        <f t="shared" si="2"/>
        <v>0</v>
      </c>
      <c r="AS43" s="10"/>
      <c r="AT43" s="10">
        <v>267</v>
      </c>
      <c r="AU43" s="10">
        <f t="shared" si="3"/>
        <v>0</v>
      </c>
      <c r="AV43" s="10"/>
      <c r="AW43" s="10">
        <v>635</v>
      </c>
      <c r="AX43" s="10">
        <f t="shared" si="4"/>
        <v>0</v>
      </c>
      <c r="AY43" s="10"/>
      <c r="AZ43" s="10">
        <v>674</v>
      </c>
      <c r="BA43" s="10">
        <f t="shared" si="5"/>
        <v>0</v>
      </c>
      <c r="BB43" s="10"/>
      <c r="BC43" s="10">
        <v>55</v>
      </c>
      <c r="BD43" s="10">
        <f t="shared" si="6"/>
        <v>0</v>
      </c>
      <c r="BE43" s="10"/>
      <c r="BF43" s="10">
        <f t="shared" si="7"/>
        <v>0</v>
      </c>
      <c r="BG43" s="10">
        <v>4056</v>
      </c>
      <c r="BH43" s="10">
        <f t="shared" si="8"/>
        <v>0</v>
      </c>
      <c r="BI43" s="13">
        <v>237981.77</v>
      </c>
    </row>
    <row r="44" spans="1:61" s="3" customFormat="1">
      <c r="A44" s="18">
        <v>42</v>
      </c>
      <c r="B44" s="9" t="s">
        <v>289</v>
      </c>
      <c r="C44" s="10"/>
      <c r="D44" s="10">
        <v>535</v>
      </c>
      <c r="E44" s="10">
        <f t="shared" si="0"/>
        <v>0</v>
      </c>
      <c r="F44" s="10"/>
      <c r="G44" s="10"/>
      <c r="H44" s="10">
        <v>201</v>
      </c>
      <c r="I44" s="10"/>
      <c r="J44" s="10"/>
      <c r="K44" s="10">
        <v>841</v>
      </c>
      <c r="L44" s="10"/>
      <c r="M44" s="10"/>
      <c r="N44" s="10"/>
      <c r="O44" s="10"/>
      <c r="P44" s="10"/>
      <c r="Q44" s="10">
        <v>427.6</v>
      </c>
      <c r="R44" s="10">
        <f t="shared" si="9"/>
        <v>0</v>
      </c>
      <c r="S44" s="10"/>
      <c r="T44" s="10">
        <v>1102</v>
      </c>
      <c r="U44" s="10">
        <f t="shared" si="15"/>
        <v>0</v>
      </c>
      <c r="V44" s="10"/>
      <c r="W44" s="10">
        <v>427</v>
      </c>
      <c r="X44" s="10">
        <f t="shared" si="14"/>
        <v>0</v>
      </c>
      <c r="Y44" s="10"/>
      <c r="Z44" s="10">
        <v>13764</v>
      </c>
      <c r="AA44" s="10">
        <f t="shared" si="10"/>
        <v>0</v>
      </c>
      <c r="AB44" s="10">
        <v>4</v>
      </c>
      <c r="AC44" s="11">
        <v>4056</v>
      </c>
      <c r="AD44" s="10">
        <f t="shared" si="12"/>
        <v>16224</v>
      </c>
      <c r="AE44" s="10"/>
      <c r="AF44" s="10">
        <v>12900</v>
      </c>
      <c r="AG44" s="10">
        <f t="shared" si="11"/>
        <v>0</v>
      </c>
      <c r="AH44" s="10">
        <v>1</v>
      </c>
      <c r="AI44" s="10">
        <v>5295</v>
      </c>
      <c r="AJ44" s="10">
        <f t="shared" si="13"/>
        <v>5295</v>
      </c>
      <c r="AK44" s="10"/>
      <c r="AL44" s="10">
        <v>995</v>
      </c>
      <c r="AM44" s="10">
        <f t="shared" si="1"/>
        <v>0</v>
      </c>
      <c r="AN44" s="10"/>
      <c r="AO44" s="10"/>
      <c r="AP44" s="10"/>
      <c r="AQ44" s="10">
        <v>1279</v>
      </c>
      <c r="AR44" s="10">
        <f t="shared" si="2"/>
        <v>0</v>
      </c>
      <c r="AS44" s="10"/>
      <c r="AT44" s="10">
        <v>267</v>
      </c>
      <c r="AU44" s="10">
        <f t="shared" si="3"/>
        <v>0</v>
      </c>
      <c r="AV44" s="10"/>
      <c r="AW44" s="10">
        <v>635</v>
      </c>
      <c r="AX44" s="10">
        <f t="shared" si="4"/>
        <v>0</v>
      </c>
      <c r="AY44" s="10"/>
      <c r="AZ44" s="10">
        <v>674</v>
      </c>
      <c r="BA44" s="10">
        <f t="shared" si="5"/>
        <v>0</v>
      </c>
      <c r="BB44" s="10"/>
      <c r="BC44" s="10">
        <v>55</v>
      </c>
      <c r="BD44" s="10">
        <f t="shared" si="6"/>
        <v>0</v>
      </c>
      <c r="BE44" s="10"/>
      <c r="BF44" s="10">
        <f t="shared" si="7"/>
        <v>0</v>
      </c>
      <c r="BG44" s="10">
        <v>4056</v>
      </c>
      <c r="BH44" s="10">
        <f t="shared" si="8"/>
        <v>21519</v>
      </c>
      <c r="BI44" s="13">
        <v>136312.20000000001</v>
      </c>
    </row>
    <row r="45" spans="1:61" s="3" customFormat="1">
      <c r="A45" s="18">
        <v>43</v>
      </c>
      <c r="B45" s="9" t="s">
        <v>290</v>
      </c>
      <c r="C45" s="10">
        <v>15</v>
      </c>
      <c r="D45" s="10">
        <v>535</v>
      </c>
      <c r="E45" s="10">
        <f t="shared" si="0"/>
        <v>8025</v>
      </c>
      <c r="F45" s="10"/>
      <c r="G45" s="10"/>
      <c r="H45" s="10">
        <v>201</v>
      </c>
      <c r="I45" s="10"/>
      <c r="J45" s="10"/>
      <c r="K45" s="10">
        <v>841</v>
      </c>
      <c r="L45" s="10"/>
      <c r="M45" s="10"/>
      <c r="N45" s="10"/>
      <c r="O45" s="10"/>
      <c r="P45" s="10"/>
      <c r="Q45" s="10">
        <v>427.6</v>
      </c>
      <c r="R45" s="10">
        <f t="shared" si="9"/>
        <v>0</v>
      </c>
      <c r="S45" s="10"/>
      <c r="T45" s="10">
        <v>1102</v>
      </c>
      <c r="U45" s="10">
        <f t="shared" si="15"/>
        <v>0</v>
      </c>
      <c r="V45" s="10"/>
      <c r="W45" s="10">
        <v>427</v>
      </c>
      <c r="X45" s="10">
        <f t="shared" si="14"/>
        <v>0</v>
      </c>
      <c r="Y45" s="10"/>
      <c r="Z45" s="10">
        <v>13764</v>
      </c>
      <c r="AA45" s="10">
        <f t="shared" si="10"/>
        <v>0</v>
      </c>
      <c r="AB45" s="10"/>
      <c r="AC45" s="11">
        <v>4056</v>
      </c>
      <c r="AD45" s="10">
        <f t="shared" si="12"/>
        <v>0</v>
      </c>
      <c r="AE45" s="10"/>
      <c r="AF45" s="10">
        <v>12900</v>
      </c>
      <c r="AG45" s="10">
        <f t="shared" si="11"/>
        <v>0</v>
      </c>
      <c r="AH45" s="10"/>
      <c r="AI45" s="10">
        <v>5295</v>
      </c>
      <c r="AJ45" s="10">
        <f t="shared" si="13"/>
        <v>0</v>
      </c>
      <c r="AK45" s="10"/>
      <c r="AL45" s="10">
        <v>995</v>
      </c>
      <c r="AM45" s="10">
        <f t="shared" si="1"/>
        <v>0</v>
      </c>
      <c r="AN45" s="10"/>
      <c r="AO45" s="10"/>
      <c r="AP45" s="10"/>
      <c r="AQ45" s="10">
        <v>1279</v>
      </c>
      <c r="AR45" s="10">
        <f t="shared" si="2"/>
        <v>0</v>
      </c>
      <c r="AS45" s="10"/>
      <c r="AT45" s="10">
        <v>267</v>
      </c>
      <c r="AU45" s="10">
        <f t="shared" si="3"/>
        <v>0</v>
      </c>
      <c r="AV45" s="10"/>
      <c r="AW45" s="10">
        <v>635</v>
      </c>
      <c r="AX45" s="10">
        <f t="shared" si="4"/>
        <v>0</v>
      </c>
      <c r="AY45" s="10"/>
      <c r="AZ45" s="10">
        <v>674</v>
      </c>
      <c r="BA45" s="10">
        <f t="shared" si="5"/>
        <v>0</v>
      </c>
      <c r="BB45" s="10"/>
      <c r="BC45" s="10">
        <v>55</v>
      </c>
      <c r="BD45" s="10">
        <f t="shared" si="6"/>
        <v>0</v>
      </c>
      <c r="BE45" s="10"/>
      <c r="BF45" s="10">
        <f t="shared" si="7"/>
        <v>0</v>
      </c>
      <c r="BG45" s="10">
        <v>4056</v>
      </c>
      <c r="BH45" s="10">
        <f t="shared" si="8"/>
        <v>8025</v>
      </c>
      <c r="BI45" s="13">
        <v>91223.58</v>
      </c>
    </row>
    <row r="46" spans="1:61" s="3" customFormat="1">
      <c r="A46" s="18">
        <v>44</v>
      </c>
      <c r="B46" s="9" t="s">
        <v>291</v>
      </c>
      <c r="C46" s="10"/>
      <c r="D46" s="10">
        <v>535</v>
      </c>
      <c r="E46" s="10">
        <f t="shared" si="0"/>
        <v>0</v>
      </c>
      <c r="F46" s="10"/>
      <c r="G46" s="10"/>
      <c r="H46" s="10">
        <v>201</v>
      </c>
      <c r="I46" s="10"/>
      <c r="J46" s="10"/>
      <c r="K46" s="10">
        <v>841</v>
      </c>
      <c r="L46" s="10"/>
      <c r="M46" s="10"/>
      <c r="N46" s="10"/>
      <c r="O46" s="10"/>
      <c r="P46" s="10"/>
      <c r="Q46" s="10">
        <v>427.6</v>
      </c>
      <c r="R46" s="10">
        <f t="shared" si="9"/>
        <v>0</v>
      </c>
      <c r="S46" s="10"/>
      <c r="T46" s="10">
        <v>1102</v>
      </c>
      <c r="U46" s="10">
        <f t="shared" si="15"/>
        <v>0</v>
      </c>
      <c r="V46" s="10"/>
      <c r="W46" s="10">
        <v>427</v>
      </c>
      <c r="X46" s="10">
        <f t="shared" si="14"/>
        <v>0</v>
      </c>
      <c r="Y46" s="10"/>
      <c r="Z46" s="10">
        <v>13764</v>
      </c>
      <c r="AA46" s="10">
        <f t="shared" si="10"/>
        <v>0</v>
      </c>
      <c r="AB46" s="10">
        <v>3</v>
      </c>
      <c r="AC46" s="11">
        <v>4056</v>
      </c>
      <c r="AD46" s="10">
        <f t="shared" si="12"/>
        <v>12168</v>
      </c>
      <c r="AE46" s="10"/>
      <c r="AF46" s="10">
        <v>12900</v>
      </c>
      <c r="AG46" s="10">
        <f t="shared" si="11"/>
        <v>0</v>
      </c>
      <c r="AH46" s="10"/>
      <c r="AI46" s="10">
        <v>5295</v>
      </c>
      <c r="AJ46" s="10">
        <f t="shared" si="13"/>
        <v>0</v>
      </c>
      <c r="AK46" s="10"/>
      <c r="AL46" s="10">
        <v>995</v>
      </c>
      <c r="AM46" s="10">
        <f t="shared" si="1"/>
        <v>0</v>
      </c>
      <c r="AN46" s="10"/>
      <c r="AO46" s="10"/>
      <c r="AP46" s="10"/>
      <c r="AQ46" s="10">
        <v>1279</v>
      </c>
      <c r="AR46" s="10">
        <f t="shared" si="2"/>
        <v>0</v>
      </c>
      <c r="AS46" s="10"/>
      <c r="AT46" s="10">
        <v>267</v>
      </c>
      <c r="AU46" s="10">
        <f t="shared" si="3"/>
        <v>0</v>
      </c>
      <c r="AV46" s="10">
        <v>2</v>
      </c>
      <c r="AW46" s="10">
        <v>635</v>
      </c>
      <c r="AX46" s="10">
        <f t="shared" si="4"/>
        <v>1270</v>
      </c>
      <c r="AY46" s="10"/>
      <c r="AZ46" s="10">
        <v>674</v>
      </c>
      <c r="BA46" s="10">
        <f t="shared" si="5"/>
        <v>0</v>
      </c>
      <c r="BB46" s="10"/>
      <c r="BC46" s="10">
        <v>55</v>
      </c>
      <c r="BD46" s="10">
        <f t="shared" si="6"/>
        <v>0</v>
      </c>
      <c r="BE46" s="10"/>
      <c r="BF46" s="10">
        <f t="shared" si="7"/>
        <v>0</v>
      </c>
      <c r="BG46" s="10">
        <v>4056</v>
      </c>
      <c r="BH46" s="10">
        <f t="shared" si="8"/>
        <v>13438</v>
      </c>
      <c r="BI46" s="13">
        <v>89294.23</v>
      </c>
    </row>
    <row r="47" spans="1:61" s="3" customFormat="1">
      <c r="A47" s="18">
        <v>45</v>
      </c>
      <c r="B47" s="9" t="s">
        <v>292</v>
      </c>
      <c r="C47" s="10">
        <v>15</v>
      </c>
      <c r="D47" s="10">
        <v>535</v>
      </c>
      <c r="E47" s="10">
        <f t="shared" si="0"/>
        <v>8025</v>
      </c>
      <c r="F47" s="10"/>
      <c r="G47" s="10"/>
      <c r="H47" s="10">
        <v>201</v>
      </c>
      <c r="I47" s="10"/>
      <c r="J47" s="10"/>
      <c r="K47" s="10">
        <v>841</v>
      </c>
      <c r="L47" s="10"/>
      <c r="M47" s="10"/>
      <c r="N47" s="10"/>
      <c r="O47" s="10"/>
      <c r="P47" s="10"/>
      <c r="Q47" s="10">
        <v>427.6</v>
      </c>
      <c r="R47" s="10"/>
      <c r="S47" s="10"/>
      <c r="T47" s="10">
        <v>1102</v>
      </c>
      <c r="U47" s="10"/>
      <c r="V47" s="10"/>
      <c r="W47" s="10">
        <v>427</v>
      </c>
      <c r="X47" s="10"/>
      <c r="Y47" s="10"/>
      <c r="Z47" s="10">
        <v>13764</v>
      </c>
      <c r="AA47" s="10"/>
      <c r="AB47" s="10"/>
      <c r="AC47" s="11">
        <v>4056</v>
      </c>
      <c r="AD47" s="10"/>
      <c r="AE47" s="10"/>
      <c r="AF47" s="10">
        <v>12900</v>
      </c>
      <c r="AG47" s="10">
        <f t="shared" si="11"/>
        <v>0</v>
      </c>
      <c r="AH47" s="10"/>
      <c r="AI47" s="10">
        <v>5295</v>
      </c>
      <c r="AJ47" s="10">
        <f t="shared" si="13"/>
        <v>0</v>
      </c>
      <c r="AK47" s="10"/>
      <c r="AL47" s="10">
        <v>995</v>
      </c>
      <c r="AM47" s="10">
        <f t="shared" si="1"/>
        <v>0</v>
      </c>
      <c r="AN47" s="10"/>
      <c r="AO47" s="10"/>
      <c r="AP47" s="10"/>
      <c r="AQ47" s="10">
        <v>1279</v>
      </c>
      <c r="AR47" s="10">
        <f t="shared" si="2"/>
        <v>0</v>
      </c>
      <c r="AS47" s="10"/>
      <c r="AT47" s="10">
        <v>267</v>
      </c>
      <c r="AU47" s="10">
        <f t="shared" si="3"/>
        <v>0</v>
      </c>
      <c r="AV47" s="10"/>
      <c r="AW47" s="10">
        <v>635</v>
      </c>
      <c r="AX47" s="10">
        <f t="shared" si="4"/>
        <v>0</v>
      </c>
      <c r="AY47" s="10"/>
      <c r="AZ47" s="10">
        <v>674</v>
      </c>
      <c r="BA47" s="10">
        <f t="shared" si="5"/>
        <v>0</v>
      </c>
      <c r="BB47" s="10"/>
      <c r="BC47" s="10">
        <v>55</v>
      </c>
      <c r="BD47" s="10">
        <f t="shared" si="6"/>
        <v>0</v>
      </c>
      <c r="BE47" s="10"/>
      <c r="BF47" s="10">
        <f t="shared" si="7"/>
        <v>0</v>
      </c>
      <c r="BG47" s="10">
        <v>4056</v>
      </c>
      <c r="BH47" s="10">
        <f t="shared" si="8"/>
        <v>8025</v>
      </c>
      <c r="BI47" s="13">
        <v>62339.87</v>
      </c>
    </row>
    <row r="48" spans="1:61" s="3" customFormat="1">
      <c r="A48" s="18">
        <v>46</v>
      </c>
      <c r="B48" s="9" t="s">
        <v>293</v>
      </c>
      <c r="C48" s="10"/>
      <c r="D48" s="10">
        <v>535</v>
      </c>
      <c r="E48" s="10">
        <f t="shared" si="0"/>
        <v>0</v>
      </c>
      <c r="F48" s="10"/>
      <c r="G48" s="10"/>
      <c r="H48" s="10">
        <v>201</v>
      </c>
      <c r="I48" s="10"/>
      <c r="J48" s="10"/>
      <c r="K48" s="10">
        <v>841</v>
      </c>
      <c r="L48" s="10"/>
      <c r="M48" s="10"/>
      <c r="N48" s="10"/>
      <c r="O48" s="10"/>
      <c r="P48" s="10"/>
      <c r="Q48" s="10">
        <v>427.6</v>
      </c>
      <c r="R48" s="10"/>
      <c r="S48" s="10"/>
      <c r="T48" s="10">
        <v>1102</v>
      </c>
      <c r="U48" s="10"/>
      <c r="V48" s="10"/>
      <c r="W48" s="10">
        <v>427</v>
      </c>
      <c r="X48" s="10"/>
      <c r="Y48" s="10"/>
      <c r="Z48" s="10">
        <v>13764</v>
      </c>
      <c r="AA48" s="10"/>
      <c r="AB48" s="10"/>
      <c r="AC48" s="11">
        <v>4056</v>
      </c>
      <c r="AD48" s="10"/>
      <c r="AE48" s="10"/>
      <c r="AF48" s="10">
        <v>12900</v>
      </c>
      <c r="AG48" s="10">
        <f t="shared" si="11"/>
        <v>0</v>
      </c>
      <c r="AH48" s="10"/>
      <c r="AI48" s="10">
        <v>5295</v>
      </c>
      <c r="AJ48" s="10">
        <f t="shared" si="13"/>
        <v>0</v>
      </c>
      <c r="AK48" s="10"/>
      <c r="AL48" s="10">
        <v>995</v>
      </c>
      <c r="AM48" s="10">
        <f t="shared" si="1"/>
        <v>0</v>
      </c>
      <c r="AN48" s="10"/>
      <c r="AO48" s="10"/>
      <c r="AP48" s="10"/>
      <c r="AQ48" s="10">
        <v>1279</v>
      </c>
      <c r="AR48" s="10">
        <f t="shared" si="2"/>
        <v>0</v>
      </c>
      <c r="AS48" s="10"/>
      <c r="AT48" s="10">
        <v>267</v>
      </c>
      <c r="AU48" s="10">
        <f t="shared" si="3"/>
        <v>0</v>
      </c>
      <c r="AV48" s="10"/>
      <c r="AW48" s="10">
        <v>635</v>
      </c>
      <c r="AX48" s="10">
        <f t="shared" si="4"/>
        <v>0</v>
      </c>
      <c r="AY48" s="10">
        <v>1</v>
      </c>
      <c r="AZ48" s="10">
        <v>674</v>
      </c>
      <c r="BA48" s="10">
        <f t="shared" si="5"/>
        <v>674</v>
      </c>
      <c r="BB48" s="10"/>
      <c r="BC48" s="10">
        <v>55</v>
      </c>
      <c r="BD48" s="10">
        <f t="shared" si="6"/>
        <v>0</v>
      </c>
      <c r="BE48" s="10"/>
      <c r="BF48" s="10">
        <f t="shared" si="7"/>
        <v>0</v>
      </c>
      <c r="BG48" s="10">
        <v>4056</v>
      </c>
      <c r="BH48" s="10">
        <f t="shared" si="8"/>
        <v>674</v>
      </c>
      <c r="BI48" s="13">
        <v>258700.37</v>
      </c>
    </row>
    <row r="49" spans="1:61" s="3" customFormat="1">
      <c r="A49" s="18">
        <v>47</v>
      </c>
      <c r="B49" s="9" t="s">
        <v>294</v>
      </c>
      <c r="C49" s="10"/>
      <c r="D49" s="10">
        <v>535</v>
      </c>
      <c r="E49" s="10">
        <f t="shared" si="0"/>
        <v>0</v>
      </c>
      <c r="F49" s="10">
        <v>18</v>
      </c>
      <c r="G49" s="10"/>
      <c r="H49" s="10">
        <v>201</v>
      </c>
      <c r="I49" s="10">
        <f>H49*F49</f>
        <v>3618</v>
      </c>
      <c r="J49" s="10">
        <v>15</v>
      </c>
      <c r="K49" s="10">
        <v>841</v>
      </c>
      <c r="L49" s="10">
        <f>K49*J49</f>
        <v>12615</v>
      </c>
      <c r="M49" s="10">
        <v>7</v>
      </c>
      <c r="N49" s="10"/>
      <c r="O49" s="10">
        <f>M49*K49</f>
        <v>5887</v>
      </c>
      <c r="P49" s="10"/>
      <c r="Q49" s="10">
        <v>427.6</v>
      </c>
      <c r="R49" s="10"/>
      <c r="S49" s="10"/>
      <c r="T49" s="10">
        <v>1102</v>
      </c>
      <c r="U49" s="10"/>
      <c r="V49" s="10"/>
      <c r="W49" s="10">
        <v>427</v>
      </c>
      <c r="X49" s="10"/>
      <c r="Y49" s="10"/>
      <c r="Z49" s="10">
        <v>13764</v>
      </c>
      <c r="AA49" s="10"/>
      <c r="AB49" s="10"/>
      <c r="AC49" s="11">
        <v>4056</v>
      </c>
      <c r="AD49" s="10"/>
      <c r="AE49" s="10"/>
      <c r="AF49" s="10">
        <v>12900</v>
      </c>
      <c r="AG49" s="10">
        <f t="shared" si="11"/>
        <v>0</v>
      </c>
      <c r="AH49" s="10"/>
      <c r="AI49" s="10">
        <v>5295</v>
      </c>
      <c r="AJ49" s="10">
        <f t="shared" si="13"/>
        <v>0</v>
      </c>
      <c r="AK49" s="10">
        <v>2</v>
      </c>
      <c r="AL49" s="10">
        <v>995</v>
      </c>
      <c r="AM49" s="10">
        <f t="shared" si="1"/>
        <v>1990</v>
      </c>
      <c r="AN49" s="10"/>
      <c r="AO49" s="10">
        <v>93</v>
      </c>
      <c r="AP49" s="10">
        <v>1</v>
      </c>
      <c r="AQ49" s="10">
        <v>1279</v>
      </c>
      <c r="AR49" s="10">
        <f t="shared" si="2"/>
        <v>0</v>
      </c>
      <c r="AS49" s="10"/>
      <c r="AT49" s="10">
        <v>267</v>
      </c>
      <c r="AU49" s="10">
        <f t="shared" si="3"/>
        <v>0</v>
      </c>
      <c r="AV49" s="10"/>
      <c r="AW49" s="10">
        <v>635</v>
      </c>
      <c r="AX49" s="10">
        <f t="shared" si="4"/>
        <v>0</v>
      </c>
      <c r="AY49" s="10"/>
      <c r="AZ49" s="10">
        <v>674</v>
      </c>
      <c r="BA49" s="10">
        <f t="shared" si="5"/>
        <v>0</v>
      </c>
      <c r="BB49" s="10"/>
      <c r="BC49" s="10">
        <v>55</v>
      </c>
      <c r="BD49" s="10">
        <f t="shared" si="6"/>
        <v>0</v>
      </c>
      <c r="BE49" s="10"/>
      <c r="BF49" s="10">
        <f t="shared" si="7"/>
        <v>0</v>
      </c>
      <c r="BG49" s="10">
        <v>4056</v>
      </c>
      <c r="BH49" s="10">
        <f t="shared" si="8"/>
        <v>24110</v>
      </c>
      <c r="BI49" s="13">
        <v>277180.24</v>
      </c>
    </row>
    <row r="50" spans="1:61" s="3" customFormat="1">
      <c r="A50" s="18">
        <v>48</v>
      </c>
      <c r="B50" s="9" t="s">
        <v>295</v>
      </c>
      <c r="C50" s="10"/>
      <c r="D50" s="10">
        <v>535</v>
      </c>
      <c r="E50" s="10">
        <f t="shared" si="0"/>
        <v>0</v>
      </c>
      <c r="F50" s="10"/>
      <c r="G50" s="10"/>
      <c r="H50" s="10">
        <v>201</v>
      </c>
      <c r="I50" s="10"/>
      <c r="J50" s="10"/>
      <c r="K50" s="10">
        <v>841</v>
      </c>
      <c r="L50" s="10"/>
      <c r="M50" s="10"/>
      <c r="N50" s="10"/>
      <c r="O50" s="10"/>
      <c r="P50" s="10">
        <v>2</v>
      </c>
      <c r="Q50" s="10">
        <v>427.6</v>
      </c>
      <c r="R50" s="10">
        <f t="shared" si="9"/>
        <v>855.2</v>
      </c>
      <c r="S50" s="10"/>
      <c r="T50" s="10">
        <v>1102</v>
      </c>
      <c r="U50" s="10"/>
      <c r="V50" s="10"/>
      <c r="W50" s="10">
        <v>427</v>
      </c>
      <c r="X50" s="10"/>
      <c r="Y50" s="10"/>
      <c r="Z50" s="10">
        <v>13764</v>
      </c>
      <c r="AA50" s="10"/>
      <c r="AB50" s="10"/>
      <c r="AC50" s="11">
        <v>4056</v>
      </c>
      <c r="AD50" s="10"/>
      <c r="AE50" s="10"/>
      <c r="AF50" s="10">
        <v>12900</v>
      </c>
      <c r="AG50" s="10">
        <f t="shared" si="11"/>
        <v>0</v>
      </c>
      <c r="AH50" s="10"/>
      <c r="AI50" s="10">
        <v>5295</v>
      </c>
      <c r="AJ50" s="10">
        <f t="shared" si="13"/>
        <v>0</v>
      </c>
      <c r="AK50" s="10"/>
      <c r="AL50" s="10">
        <v>995</v>
      </c>
      <c r="AM50" s="10">
        <f t="shared" si="1"/>
        <v>0</v>
      </c>
      <c r="AN50" s="10"/>
      <c r="AO50" s="10"/>
      <c r="AP50" s="10"/>
      <c r="AQ50" s="10">
        <v>1279</v>
      </c>
      <c r="AR50" s="10">
        <f t="shared" si="2"/>
        <v>0</v>
      </c>
      <c r="AS50" s="10"/>
      <c r="AT50" s="10">
        <v>267</v>
      </c>
      <c r="AU50" s="10">
        <f t="shared" si="3"/>
        <v>0</v>
      </c>
      <c r="AV50" s="10"/>
      <c r="AW50" s="10">
        <v>635</v>
      </c>
      <c r="AX50" s="10">
        <f t="shared" si="4"/>
        <v>0</v>
      </c>
      <c r="AY50" s="10"/>
      <c r="AZ50" s="10">
        <v>674</v>
      </c>
      <c r="BA50" s="10">
        <f t="shared" si="5"/>
        <v>0</v>
      </c>
      <c r="BB50" s="10"/>
      <c r="BC50" s="10">
        <v>55</v>
      </c>
      <c r="BD50" s="10">
        <f t="shared" si="6"/>
        <v>0</v>
      </c>
      <c r="BE50" s="10"/>
      <c r="BF50" s="10">
        <f t="shared" si="7"/>
        <v>0</v>
      </c>
      <c r="BG50" s="10">
        <v>4056</v>
      </c>
      <c r="BH50" s="10">
        <f t="shared" si="8"/>
        <v>855.2</v>
      </c>
      <c r="BI50" s="13">
        <v>92090.559999999998</v>
      </c>
    </row>
    <row r="51" spans="1:61" s="3" customFormat="1">
      <c r="A51" s="18">
        <v>49</v>
      </c>
      <c r="B51" s="9" t="s">
        <v>296</v>
      </c>
      <c r="C51" s="10">
        <v>15</v>
      </c>
      <c r="D51" s="10">
        <v>535</v>
      </c>
      <c r="E51" s="10">
        <f t="shared" si="0"/>
        <v>8025</v>
      </c>
      <c r="F51" s="10"/>
      <c r="G51" s="10"/>
      <c r="H51" s="10">
        <v>201</v>
      </c>
      <c r="I51" s="10"/>
      <c r="J51" s="10">
        <v>15</v>
      </c>
      <c r="K51" s="10">
        <v>841</v>
      </c>
      <c r="L51" s="10">
        <f>K51*J51</f>
        <v>12615</v>
      </c>
      <c r="M51" s="10">
        <v>5</v>
      </c>
      <c r="N51" s="10" t="s">
        <v>189</v>
      </c>
      <c r="O51" s="10">
        <f>M51*K51</f>
        <v>4205</v>
      </c>
      <c r="P51" s="10">
        <v>3</v>
      </c>
      <c r="Q51" s="10">
        <v>427.6</v>
      </c>
      <c r="R51" s="10">
        <f t="shared" si="9"/>
        <v>1282.8000000000002</v>
      </c>
      <c r="S51" s="10"/>
      <c r="T51" s="10">
        <v>1102</v>
      </c>
      <c r="U51" s="10"/>
      <c r="V51" s="10">
        <v>0.5</v>
      </c>
      <c r="W51" s="10">
        <v>427</v>
      </c>
      <c r="X51" s="10">
        <f t="shared" si="14"/>
        <v>213.5</v>
      </c>
      <c r="Y51" s="10"/>
      <c r="Z51" s="10">
        <v>13764</v>
      </c>
      <c r="AA51" s="10"/>
      <c r="AB51" s="10"/>
      <c r="AC51" s="11">
        <v>4056</v>
      </c>
      <c r="AD51" s="10"/>
      <c r="AE51" s="10"/>
      <c r="AF51" s="10">
        <v>12900</v>
      </c>
      <c r="AG51" s="10">
        <f t="shared" si="11"/>
        <v>0</v>
      </c>
      <c r="AH51" s="10"/>
      <c r="AI51" s="10">
        <v>5295</v>
      </c>
      <c r="AJ51" s="10">
        <f t="shared" si="13"/>
        <v>0</v>
      </c>
      <c r="AK51" s="10"/>
      <c r="AL51" s="10">
        <v>995</v>
      </c>
      <c r="AM51" s="10">
        <f t="shared" si="1"/>
        <v>0</v>
      </c>
      <c r="AN51" s="10"/>
      <c r="AO51" s="10"/>
      <c r="AP51" s="10"/>
      <c r="AQ51" s="10">
        <v>1279</v>
      </c>
      <c r="AR51" s="10">
        <f t="shared" si="2"/>
        <v>0</v>
      </c>
      <c r="AS51" s="10"/>
      <c r="AT51" s="10">
        <v>267</v>
      </c>
      <c r="AU51" s="10">
        <f t="shared" si="3"/>
        <v>0</v>
      </c>
      <c r="AV51" s="10"/>
      <c r="AW51" s="10">
        <v>635</v>
      </c>
      <c r="AX51" s="10">
        <f t="shared" si="4"/>
        <v>0</v>
      </c>
      <c r="AY51" s="10"/>
      <c r="AZ51" s="10">
        <v>674</v>
      </c>
      <c r="BA51" s="10">
        <f t="shared" si="5"/>
        <v>0</v>
      </c>
      <c r="BB51" s="10"/>
      <c r="BC51" s="10">
        <v>55</v>
      </c>
      <c r="BD51" s="10">
        <f t="shared" si="6"/>
        <v>0</v>
      </c>
      <c r="BE51" s="10"/>
      <c r="BF51" s="10">
        <f t="shared" si="7"/>
        <v>0</v>
      </c>
      <c r="BG51" s="10">
        <v>4056</v>
      </c>
      <c r="BH51" s="10">
        <f t="shared" si="8"/>
        <v>26341.3</v>
      </c>
      <c r="BI51" s="13">
        <v>281841.78000000003</v>
      </c>
    </row>
    <row r="52" spans="1:61" s="3" customFormat="1">
      <c r="A52" s="18">
        <v>50</v>
      </c>
      <c r="B52" s="9" t="s">
        <v>297</v>
      </c>
      <c r="C52" s="10"/>
      <c r="D52" s="10">
        <v>535</v>
      </c>
      <c r="E52" s="10">
        <f t="shared" si="0"/>
        <v>0</v>
      </c>
      <c r="F52" s="10">
        <v>3</v>
      </c>
      <c r="G52" s="10"/>
      <c r="H52" s="10">
        <v>201</v>
      </c>
      <c r="I52" s="10">
        <f>H52*F52</f>
        <v>603</v>
      </c>
      <c r="J52" s="10"/>
      <c r="K52" s="10">
        <v>841</v>
      </c>
      <c r="L52" s="10"/>
      <c r="M52" s="10"/>
      <c r="N52" s="10" t="s">
        <v>68</v>
      </c>
      <c r="O52" s="10"/>
      <c r="P52" s="10">
        <v>2</v>
      </c>
      <c r="Q52" s="10">
        <v>427.6</v>
      </c>
      <c r="R52" s="10">
        <f t="shared" si="9"/>
        <v>855.2</v>
      </c>
      <c r="S52" s="10"/>
      <c r="T52" s="10">
        <v>1102</v>
      </c>
      <c r="U52" s="10"/>
      <c r="V52" s="10"/>
      <c r="W52" s="10">
        <v>427</v>
      </c>
      <c r="X52" s="10"/>
      <c r="Y52" s="10"/>
      <c r="Z52" s="10">
        <v>13764</v>
      </c>
      <c r="AA52" s="10"/>
      <c r="AB52" s="10"/>
      <c r="AC52" s="11">
        <v>4056</v>
      </c>
      <c r="AD52" s="10"/>
      <c r="AE52" s="10"/>
      <c r="AF52" s="10">
        <v>12900</v>
      </c>
      <c r="AG52" s="10">
        <f t="shared" si="11"/>
        <v>0</v>
      </c>
      <c r="AH52" s="10"/>
      <c r="AI52" s="10">
        <v>5295</v>
      </c>
      <c r="AJ52" s="10">
        <f t="shared" si="13"/>
        <v>0</v>
      </c>
      <c r="AK52" s="10">
        <v>4</v>
      </c>
      <c r="AL52" s="10">
        <v>995</v>
      </c>
      <c r="AM52" s="10">
        <f t="shared" si="1"/>
        <v>3980</v>
      </c>
      <c r="AN52" s="10"/>
      <c r="AO52" s="10"/>
      <c r="AP52" s="10"/>
      <c r="AQ52" s="10">
        <v>1279</v>
      </c>
      <c r="AR52" s="10">
        <f t="shared" si="2"/>
        <v>0</v>
      </c>
      <c r="AS52" s="10"/>
      <c r="AT52" s="10">
        <v>267</v>
      </c>
      <c r="AU52" s="10">
        <f t="shared" si="3"/>
        <v>0</v>
      </c>
      <c r="AV52" s="10"/>
      <c r="AW52" s="10">
        <v>635</v>
      </c>
      <c r="AX52" s="10">
        <f t="shared" si="4"/>
        <v>0</v>
      </c>
      <c r="AY52" s="10"/>
      <c r="AZ52" s="10">
        <v>674</v>
      </c>
      <c r="BA52" s="10">
        <f t="shared" si="5"/>
        <v>0</v>
      </c>
      <c r="BB52" s="10"/>
      <c r="BC52" s="10">
        <v>55</v>
      </c>
      <c r="BD52" s="10">
        <f t="shared" si="6"/>
        <v>0</v>
      </c>
      <c r="BE52" s="10"/>
      <c r="BF52" s="10">
        <f t="shared" si="7"/>
        <v>0</v>
      </c>
      <c r="BG52" s="10">
        <v>4056</v>
      </c>
      <c r="BH52" s="10">
        <f t="shared" si="8"/>
        <v>5438.2</v>
      </c>
      <c r="BI52" s="13">
        <v>169347.35</v>
      </c>
    </row>
    <row r="53" spans="1:61" s="3" customFormat="1">
      <c r="A53" s="18">
        <v>51</v>
      </c>
      <c r="B53" s="9" t="s">
        <v>298</v>
      </c>
      <c r="C53" s="10"/>
      <c r="D53" s="10">
        <v>535</v>
      </c>
      <c r="E53" s="10">
        <f t="shared" si="0"/>
        <v>0</v>
      </c>
      <c r="F53" s="10"/>
      <c r="G53" s="10"/>
      <c r="H53" s="10">
        <v>201</v>
      </c>
      <c r="I53" s="10"/>
      <c r="J53" s="10"/>
      <c r="K53" s="10">
        <v>841</v>
      </c>
      <c r="L53" s="10"/>
      <c r="M53" s="10"/>
      <c r="N53" s="10" t="s">
        <v>191</v>
      </c>
      <c r="O53" s="10"/>
      <c r="P53" s="10"/>
      <c r="Q53" s="10">
        <v>427.6</v>
      </c>
      <c r="R53" s="10"/>
      <c r="S53" s="10"/>
      <c r="T53" s="10">
        <v>1102</v>
      </c>
      <c r="U53" s="10"/>
      <c r="V53" s="10"/>
      <c r="W53" s="10">
        <v>427</v>
      </c>
      <c r="X53" s="10"/>
      <c r="Y53" s="10"/>
      <c r="Z53" s="10">
        <v>13764</v>
      </c>
      <c r="AA53" s="10"/>
      <c r="AB53" s="10"/>
      <c r="AC53" s="11">
        <v>4056</v>
      </c>
      <c r="AD53" s="10"/>
      <c r="AE53" s="10"/>
      <c r="AF53" s="10">
        <v>12900</v>
      </c>
      <c r="AG53" s="10">
        <f t="shared" si="11"/>
        <v>0</v>
      </c>
      <c r="AH53" s="10"/>
      <c r="AI53" s="10">
        <v>5295</v>
      </c>
      <c r="AJ53" s="10">
        <f t="shared" si="13"/>
        <v>0</v>
      </c>
      <c r="AK53" s="10"/>
      <c r="AL53" s="10">
        <v>995</v>
      </c>
      <c r="AM53" s="10">
        <f t="shared" si="1"/>
        <v>0</v>
      </c>
      <c r="AN53" s="10"/>
      <c r="AO53" s="10"/>
      <c r="AP53" s="10"/>
      <c r="AQ53" s="10">
        <v>1279</v>
      </c>
      <c r="AR53" s="10">
        <f t="shared" si="2"/>
        <v>0</v>
      </c>
      <c r="AS53" s="10"/>
      <c r="AT53" s="10">
        <v>267</v>
      </c>
      <c r="AU53" s="10">
        <f t="shared" si="3"/>
        <v>0</v>
      </c>
      <c r="AV53" s="10"/>
      <c r="AW53" s="10">
        <v>635</v>
      </c>
      <c r="AX53" s="10">
        <f t="shared" si="4"/>
        <v>0</v>
      </c>
      <c r="AY53" s="10"/>
      <c r="AZ53" s="10">
        <v>674</v>
      </c>
      <c r="BA53" s="10">
        <f t="shared" si="5"/>
        <v>0</v>
      </c>
      <c r="BB53" s="10"/>
      <c r="BC53" s="10">
        <v>55</v>
      </c>
      <c r="BD53" s="10">
        <f t="shared" si="6"/>
        <v>0</v>
      </c>
      <c r="BE53" s="10"/>
      <c r="BF53" s="10">
        <f t="shared" si="7"/>
        <v>0</v>
      </c>
      <c r="BG53" s="10">
        <v>4056</v>
      </c>
      <c r="BH53" s="10">
        <f t="shared" si="8"/>
        <v>0</v>
      </c>
      <c r="BI53" s="13">
        <v>147292.64000000001</v>
      </c>
    </row>
    <row r="54" spans="1:61" s="3" customFormat="1">
      <c r="A54" s="18">
        <v>52</v>
      </c>
      <c r="B54" s="9" t="s">
        <v>299</v>
      </c>
      <c r="C54" s="10"/>
      <c r="D54" s="10">
        <v>535</v>
      </c>
      <c r="E54" s="10">
        <f t="shared" si="0"/>
        <v>0</v>
      </c>
      <c r="F54" s="10"/>
      <c r="G54" s="10">
        <v>4</v>
      </c>
      <c r="H54" s="10">
        <v>201</v>
      </c>
      <c r="I54" s="10"/>
      <c r="J54" s="10"/>
      <c r="K54" s="10">
        <v>841</v>
      </c>
      <c r="L54" s="10"/>
      <c r="M54" s="10"/>
      <c r="N54" s="10" t="s">
        <v>68</v>
      </c>
      <c r="O54" s="10"/>
      <c r="P54" s="10">
        <v>2</v>
      </c>
      <c r="Q54" s="10">
        <v>427.6</v>
      </c>
      <c r="R54" s="10">
        <f t="shared" si="9"/>
        <v>855.2</v>
      </c>
      <c r="S54" s="10"/>
      <c r="T54" s="10">
        <v>1102</v>
      </c>
      <c r="U54" s="10"/>
      <c r="V54" s="10">
        <v>0.7</v>
      </c>
      <c r="W54" s="10">
        <v>427</v>
      </c>
      <c r="X54" s="10">
        <f t="shared" si="14"/>
        <v>298.89999999999998</v>
      </c>
      <c r="Y54" s="10"/>
      <c r="Z54" s="10">
        <v>13764</v>
      </c>
      <c r="AA54" s="10"/>
      <c r="AB54" s="10">
        <v>4</v>
      </c>
      <c r="AC54" s="11">
        <v>4056</v>
      </c>
      <c r="AD54" s="10">
        <f t="shared" si="12"/>
        <v>16224</v>
      </c>
      <c r="AE54" s="10"/>
      <c r="AF54" s="10">
        <v>12900</v>
      </c>
      <c r="AG54" s="10">
        <f t="shared" si="11"/>
        <v>0</v>
      </c>
      <c r="AH54" s="10">
        <v>1</v>
      </c>
      <c r="AI54" s="10">
        <v>5295</v>
      </c>
      <c r="AJ54" s="10">
        <f t="shared" si="13"/>
        <v>5295</v>
      </c>
      <c r="AK54" s="10">
        <v>1</v>
      </c>
      <c r="AL54" s="10">
        <v>995</v>
      </c>
      <c r="AM54" s="10">
        <f t="shared" si="1"/>
        <v>995</v>
      </c>
      <c r="AN54" s="34">
        <v>35</v>
      </c>
      <c r="AO54" s="10"/>
      <c r="AP54" s="10"/>
      <c r="AQ54" s="10">
        <v>1279</v>
      </c>
      <c r="AR54" s="34">
        <f t="shared" si="2"/>
        <v>44765</v>
      </c>
      <c r="AS54" s="10"/>
      <c r="AT54" s="10">
        <v>267</v>
      </c>
      <c r="AU54" s="10">
        <f t="shared" si="3"/>
        <v>0</v>
      </c>
      <c r="AV54" s="10"/>
      <c r="AW54" s="10">
        <v>635</v>
      </c>
      <c r="AX54" s="10">
        <f t="shared" si="4"/>
        <v>0</v>
      </c>
      <c r="AY54" s="10"/>
      <c r="AZ54" s="10">
        <v>674</v>
      </c>
      <c r="BA54" s="10">
        <f t="shared" si="5"/>
        <v>0</v>
      </c>
      <c r="BB54" s="10"/>
      <c r="BC54" s="10">
        <v>55</v>
      </c>
      <c r="BD54" s="10">
        <f t="shared" si="6"/>
        <v>0</v>
      </c>
      <c r="BE54" s="10"/>
      <c r="BF54" s="10">
        <f t="shared" si="7"/>
        <v>0</v>
      </c>
      <c r="BG54" s="10">
        <v>4056</v>
      </c>
      <c r="BH54" s="10">
        <f t="shared" si="8"/>
        <v>68433.099999999991</v>
      </c>
      <c r="BI54" s="13">
        <v>204924.66</v>
      </c>
    </row>
    <row r="55" spans="1:61" s="3" customFormat="1">
      <c r="A55" s="18">
        <v>53</v>
      </c>
      <c r="B55" s="9" t="s">
        <v>300</v>
      </c>
      <c r="C55" s="10">
        <v>5</v>
      </c>
      <c r="D55" s="10">
        <v>535</v>
      </c>
      <c r="E55" s="10">
        <f t="shared" si="0"/>
        <v>2675</v>
      </c>
      <c r="F55" s="10"/>
      <c r="G55" s="10"/>
      <c r="H55" s="10">
        <v>201</v>
      </c>
      <c r="I55" s="10"/>
      <c r="J55" s="10"/>
      <c r="K55" s="10">
        <v>841</v>
      </c>
      <c r="L55" s="10"/>
      <c r="M55" s="10"/>
      <c r="N55" s="10"/>
      <c r="O55" s="10"/>
      <c r="P55" s="10">
        <v>1</v>
      </c>
      <c r="Q55" s="10">
        <v>427.6</v>
      </c>
      <c r="R55" s="10">
        <f t="shared" si="9"/>
        <v>427.6</v>
      </c>
      <c r="S55" s="10"/>
      <c r="T55" s="10">
        <v>1102</v>
      </c>
      <c r="U55" s="10"/>
      <c r="V55" s="10"/>
      <c r="W55" s="10">
        <v>427</v>
      </c>
      <c r="X55" s="10">
        <f t="shared" si="14"/>
        <v>0</v>
      </c>
      <c r="Y55" s="10"/>
      <c r="Z55" s="10">
        <v>13764</v>
      </c>
      <c r="AA55" s="10"/>
      <c r="AB55" s="10"/>
      <c r="AC55" s="11">
        <v>4056</v>
      </c>
      <c r="AD55" s="10">
        <f t="shared" si="12"/>
        <v>0</v>
      </c>
      <c r="AE55" s="10"/>
      <c r="AF55" s="10">
        <v>12900</v>
      </c>
      <c r="AG55" s="10">
        <f t="shared" si="11"/>
        <v>0</v>
      </c>
      <c r="AH55" s="10"/>
      <c r="AI55" s="10">
        <v>5295</v>
      </c>
      <c r="AJ55" s="10">
        <f t="shared" si="13"/>
        <v>0</v>
      </c>
      <c r="AK55" s="10"/>
      <c r="AL55" s="10">
        <v>995</v>
      </c>
      <c r="AM55" s="10">
        <f t="shared" si="1"/>
        <v>0</v>
      </c>
      <c r="AN55" s="34">
        <v>35</v>
      </c>
      <c r="AO55" s="10"/>
      <c r="AP55" s="10"/>
      <c r="AQ55" s="10">
        <v>1279</v>
      </c>
      <c r="AR55" s="34">
        <f t="shared" si="2"/>
        <v>44765</v>
      </c>
      <c r="AS55" s="10"/>
      <c r="AT55" s="10">
        <v>267</v>
      </c>
      <c r="AU55" s="10">
        <f t="shared" si="3"/>
        <v>0</v>
      </c>
      <c r="AV55" s="10"/>
      <c r="AW55" s="10">
        <v>635</v>
      </c>
      <c r="AX55" s="10">
        <f t="shared" si="4"/>
        <v>0</v>
      </c>
      <c r="AY55" s="10"/>
      <c r="AZ55" s="10">
        <v>674</v>
      </c>
      <c r="BA55" s="10">
        <f t="shared" si="5"/>
        <v>0</v>
      </c>
      <c r="BB55" s="10"/>
      <c r="BC55" s="10">
        <v>55</v>
      </c>
      <c r="BD55" s="10">
        <f t="shared" si="6"/>
        <v>0</v>
      </c>
      <c r="BE55" s="10"/>
      <c r="BF55" s="10">
        <f t="shared" si="7"/>
        <v>0</v>
      </c>
      <c r="BG55" s="10">
        <v>4056</v>
      </c>
      <c r="BH55" s="10">
        <f t="shared" si="8"/>
        <v>47867.6</v>
      </c>
      <c r="BI55" s="13">
        <v>27310.07</v>
      </c>
    </row>
    <row r="56" spans="1:61" s="3" customFormat="1">
      <c r="A56" s="18">
        <v>54</v>
      </c>
      <c r="B56" s="9" t="s">
        <v>301</v>
      </c>
      <c r="C56" s="10">
        <v>5</v>
      </c>
      <c r="D56" s="10">
        <v>535</v>
      </c>
      <c r="E56" s="10">
        <f t="shared" si="0"/>
        <v>2675</v>
      </c>
      <c r="F56" s="10"/>
      <c r="G56" s="10"/>
      <c r="H56" s="10">
        <v>201</v>
      </c>
      <c r="I56" s="10"/>
      <c r="J56" s="10"/>
      <c r="K56" s="10">
        <v>841</v>
      </c>
      <c r="L56" s="10"/>
      <c r="M56" s="10"/>
      <c r="N56" s="10"/>
      <c r="O56" s="10"/>
      <c r="P56" s="10">
        <v>1</v>
      </c>
      <c r="Q56" s="10">
        <v>427.6</v>
      </c>
      <c r="R56" s="10">
        <f t="shared" si="9"/>
        <v>427.6</v>
      </c>
      <c r="S56" s="10"/>
      <c r="T56" s="10">
        <v>1102</v>
      </c>
      <c r="U56" s="10"/>
      <c r="V56" s="10"/>
      <c r="W56" s="10">
        <v>427</v>
      </c>
      <c r="X56" s="10">
        <f t="shared" si="14"/>
        <v>0</v>
      </c>
      <c r="Y56" s="10"/>
      <c r="Z56" s="10">
        <v>13764</v>
      </c>
      <c r="AA56" s="10"/>
      <c r="AB56" s="10"/>
      <c r="AC56" s="11">
        <v>4056</v>
      </c>
      <c r="AD56" s="10">
        <f t="shared" si="12"/>
        <v>0</v>
      </c>
      <c r="AE56" s="10"/>
      <c r="AF56" s="10">
        <v>12900</v>
      </c>
      <c r="AG56" s="10">
        <f t="shared" si="11"/>
        <v>0</v>
      </c>
      <c r="AH56" s="10"/>
      <c r="AI56" s="10">
        <v>5295</v>
      </c>
      <c r="AJ56" s="10">
        <f t="shared" si="13"/>
        <v>0</v>
      </c>
      <c r="AK56" s="10">
        <v>1</v>
      </c>
      <c r="AL56" s="10">
        <v>995</v>
      </c>
      <c r="AM56" s="10">
        <f t="shared" si="1"/>
        <v>995</v>
      </c>
      <c r="AN56" s="10"/>
      <c r="AO56" s="10"/>
      <c r="AP56" s="10"/>
      <c r="AQ56" s="10">
        <v>1279</v>
      </c>
      <c r="AR56" s="10">
        <f t="shared" si="2"/>
        <v>0</v>
      </c>
      <c r="AS56" s="10"/>
      <c r="AT56" s="10">
        <v>267</v>
      </c>
      <c r="AU56" s="10">
        <f t="shared" si="3"/>
        <v>0</v>
      </c>
      <c r="AV56" s="10"/>
      <c r="AW56" s="10">
        <v>635</v>
      </c>
      <c r="AX56" s="10">
        <f t="shared" si="4"/>
        <v>0</v>
      </c>
      <c r="AY56" s="10"/>
      <c r="AZ56" s="10">
        <v>674</v>
      </c>
      <c r="BA56" s="10">
        <f t="shared" si="5"/>
        <v>0</v>
      </c>
      <c r="BB56" s="10"/>
      <c r="BC56" s="10">
        <v>55</v>
      </c>
      <c r="BD56" s="10">
        <f t="shared" si="6"/>
        <v>0</v>
      </c>
      <c r="BE56" s="10"/>
      <c r="BF56" s="10">
        <f t="shared" si="7"/>
        <v>0</v>
      </c>
      <c r="BG56" s="10">
        <v>4056</v>
      </c>
      <c r="BH56" s="10">
        <f t="shared" si="8"/>
        <v>4097.6000000000004</v>
      </c>
      <c r="BI56" s="13">
        <v>27327.88</v>
      </c>
    </row>
    <row r="57" spans="1:61" s="3" customFormat="1">
      <c r="A57" s="18">
        <v>55</v>
      </c>
      <c r="B57" s="9" t="s">
        <v>302</v>
      </c>
      <c r="C57" s="10">
        <v>15</v>
      </c>
      <c r="D57" s="10">
        <v>535</v>
      </c>
      <c r="E57" s="10">
        <f t="shared" si="0"/>
        <v>8025</v>
      </c>
      <c r="F57" s="10"/>
      <c r="G57" s="10"/>
      <c r="H57" s="10">
        <v>201</v>
      </c>
      <c r="I57" s="10"/>
      <c r="J57" s="10">
        <v>15</v>
      </c>
      <c r="K57" s="10">
        <v>841</v>
      </c>
      <c r="L57" s="10">
        <f>K57*J57</f>
        <v>12615</v>
      </c>
      <c r="M57" s="10">
        <v>5</v>
      </c>
      <c r="N57" s="10" t="s">
        <v>68</v>
      </c>
      <c r="O57" s="10">
        <f>M57*K57</f>
        <v>4205</v>
      </c>
      <c r="P57" s="10">
        <v>3</v>
      </c>
      <c r="Q57" s="10">
        <v>427.6</v>
      </c>
      <c r="R57" s="10">
        <f t="shared" si="9"/>
        <v>1282.8000000000002</v>
      </c>
      <c r="S57" s="10"/>
      <c r="T57" s="10">
        <v>1102</v>
      </c>
      <c r="U57" s="10"/>
      <c r="V57" s="10"/>
      <c r="W57" s="10">
        <v>427</v>
      </c>
      <c r="X57" s="10">
        <f t="shared" si="14"/>
        <v>0</v>
      </c>
      <c r="Y57" s="10"/>
      <c r="Z57" s="10">
        <v>13764</v>
      </c>
      <c r="AA57" s="10"/>
      <c r="AB57" s="10"/>
      <c r="AC57" s="11">
        <v>4056</v>
      </c>
      <c r="AD57" s="10">
        <f t="shared" si="12"/>
        <v>0</v>
      </c>
      <c r="AE57" s="10">
        <v>1</v>
      </c>
      <c r="AF57" s="10">
        <v>12900</v>
      </c>
      <c r="AG57" s="10">
        <f t="shared" si="11"/>
        <v>12900</v>
      </c>
      <c r="AH57" s="10">
        <v>1</v>
      </c>
      <c r="AI57" s="10">
        <v>5295</v>
      </c>
      <c r="AJ57" s="10">
        <f t="shared" si="13"/>
        <v>5295</v>
      </c>
      <c r="AK57" s="10"/>
      <c r="AL57" s="10">
        <v>995</v>
      </c>
      <c r="AM57" s="10">
        <f t="shared" si="1"/>
        <v>0</v>
      </c>
      <c r="AN57" s="10"/>
      <c r="AO57" s="10"/>
      <c r="AP57" s="10"/>
      <c r="AQ57" s="10">
        <v>1279</v>
      </c>
      <c r="AR57" s="10">
        <f t="shared" si="2"/>
        <v>0</v>
      </c>
      <c r="AS57" s="10"/>
      <c r="AT57" s="10">
        <v>267</v>
      </c>
      <c r="AU57" s="10">
        <f t="shared" si="3"/>
        <v>0</v>
      </c>
      <c r="AV57" s="10"/>
      <c r="AW57" s="10">
        <v>635</v>
      </c>
      <c r="AX57" s="10">
        <f t="shared" si="4"/>
        <v>0</v>
      </c>
      <c r="AY57" s="10"/>
      <c r="AZ57" s="10">
        <v>674</v>
      </c>
      <c r="BA57" s="10">
        <f t="shared" si="5"/>
        <v>0</v>
      </c>
      <c r="BB57" s="10"/>
      <c r="BC57" s="10">
        <v>55</v>
      </c>
      <c r="BD57" s="10">
        <f t="shared" si="6"/>
        <v>0</v>
      </c>
      <c r="BE57" s="10"/>
      <c r="BF57" s="10">
        <f t="shared" si="7"/>
        <v>0</v>
      </c>
      <c r="BG57" s="10">
        <v>4056</v>
      </c>
      <c r="BH57" s="10">
        <f t="shared" si="8"/>
        <v>44322.8</v>
      </c>
      <c r="BI57" s="13">
        <v>81704.539999999994</v>
      </c>
    </row>
    <row r="58" spans="1:61" s="3" customFormat="1">
      <c r="A58" s="18">
        <v>56</v>
      </c>
      <c r="B58" s="9" t="s">
        <v>303</v>
      </c>
      <c r="C58" s="10"/>
      <c r="D58" s="10">
        <v>535</v>
      </c>
      <c r="E58" s="10">
        <f t="shared" si="0"/>
        <v>0</v>
      </c>
      <c r="F58" s="10"/>
      <c r="G58" s="10"/>
      <c r="H58" s="10">
        <v>201</v>
      </c>
      <c r="I58" s="10"/>
      <c r="J58" s="10"/>
      <c r="K58" s="10">
        <v>841</v>
      </c>
      <c r="L58" s="10"/>
      <c r="M58" s="10"/>
      <c r="N58" s="10"/>
      <c r="O58" s="10"/>
      <c r="P58" s="10"/>
      <c r="Q58" s="10">
        <v>427.6</v>
      </c>
      <c r="R58" s="10">
        <f t="shared" si="9"/>
        <v>0</v>
      </c>
      <c r="S58" s="10"/>
      <c r="T58" s="10">
        <v>1102</v>
      </c>
      <c r="U58" s="10">
        <f t="shared" si="15"/>
        <v>0</v>
      </c>
      <c r="V58" s="10"/>
      <c r="W58" s="10">
        <v>427</v>
      </c>
      <c r="X58" s="10">
        <f t="shared" si="14"/>
        <v>0</v>
      </c>
      <c r="Y58" s="10"/>
      <c r="Z58" s="10">
        <v>13764</v>
      </c>
      <c r="AA58" s="10">
        <f t="shared" si="10"/>
        <v>0</v>
      </c>
      <c r="AB58" s="10"/>
      <c r="AC58" s="11">
        <v>4056</v>
      </c>
      <c r="AD58" s="10">
        <f t="shared" si="12"/>
        <v>0</v>
      </c>
      <c r="AE58" s="10"/>
      <c r="AF58" s="10">
        <v>12900</v>
      </c>
      <c r="AG58" s="10">
        <f t="shared" si="11"/>
        <v>0</v>
      </c>
      <c r="AH58" s="10"/>
      <c r="AI58" s="10">
        <v>5295</v>
      </c>
      <c r="AJ58" s="10">
        <f t="shared" si="13"/>
        <v>0</v>
      </c>
      <c r="AK58" s="10"/>
      <c r="AL58" s="10">
        <v>995</v>
      </c>
      <c r="AM58" s="10">
        <f t="shared" si="1"/>
        <v>0</v>
      </c>
      <c r="AN58" s="10"/>
      <c r="AO58" s="10"/>
      <c r="AP58" s="10"/>
      <c r="AQ58" s="10">
        <v>1279</v>
      </c>
      <c r="AR58" s="10">
        <f t="shared" si="2"/>
        <v>0</v>
      </c>
      <c r="AS58" s="10"/>
      <c r="AT58" s="10">
        <v>267</v>
      </c>
      <c r="AU58" s="10">
        <f t="shared" si="3"/>
        <v>0</v>
      </c>
      <c r="AV58" s="10"/>
      <c r="AW58" s="10">
        <v>635</v>
      </c>
      <c r="AX58" s="10">
        <f t="shared" si="4"/>
        <v>0</v>
      </c>
      <c r="AY58" s="10"/>
      <c r="AZ58" s="10">
        <v>674</v>
      </c>
      <c r="BA58" s="10">
        <f t="shared" si="5"/>
        <v>0</v>
      </c>
      <c r="BB58" s="10"/>
      <c r="BC58" s="10">
        <v>55</v>
      </c>
      <c r="BD58" s="10">
        <f t="shared" si="6"/>
        <v>0</v>
      </c>
      <c r="BE58" s="10"/>
      <c r="BF58" s="10">
        <f t="shared" si="7"/>
        <v>0</v>
      </c>
      <c r="BG58" s="10">
        <v>4056</v>
      </c>
      <c r="BH58" s="10">
        <f t="shared" si="8"/>
        <v>0</v>
      </c>
      <c r="BI58" s="13">
        <v>29388.46</v>
      </c>
    </row>
    <row r="59" spans="1:61" s="3" customFormat="1">
      <c r="A59" s="18">
        <v>57</v>
      </c>
      <c r="B59" s="9" t="s">
        <v>304</v>
      </c>
      <c r="C59" s="10"/>
      <c r="D59" s="10">
        <v>535</v>
      </c>
      <c r="E59" s="10">
        <f t="shared" si="0"/>
        <v>0</v>
      </c>
      <c r="F59" s="10"/>
      <c r="G59" s="10"/>
      <c r="H59" s="10">
        <v>201</v>
      </c>
      <c r="I59" s="10"/>
      <c r="J59" s="10"/>
      <c r="K59" s="10">
        <v>841</v>
      </c>
      <c r="L59" s="10"/>
      <c r="M59" s="10"/>
      <c r="N59" s="10"/>
      <c r="O59" s="10"/>
      <c r="P59" s="10"/>
      <c r="Q59" s="10">
        <v>427.6</v>
      </c>
      <c r="R59" s="10">
        <f t="shared" si="9"/>
        <v>0</v>
      </c>
      <c r="S59" s="10"/>
      <c r="T59" s="10">
        <v>1102</v>
      </c>
      <c r="U59" s="10">
        <f t="shared" si="15"/>
        <v>0</v>
      </c>
      <c r="V59" s="10"/>
      <c r="W59" s="10">
        <v>427</v>
      </c>
      <c r="X59" s="10">
        <f t="shared" si="14"/>
        <v>0</v>
      </c>
      <c r="Y59" s="10"/>
      <c r="Z59" s="10">
        <v>13764</v>
      </c>
      <c r="AA59" s="10">
        <f t="shared" si="10"/>
        <v>0</v>
      </c>
      <c r="AB59" s="10"/>
      <c r="AC59" s="11">
        <v>4056</v>
      </c>
      <c r="AD59" s="10">
        <f t="shared" si="12"/>
        <v>0</v>
      </c>
      <c r="AE59" s="10"/>
      <c r="AF59" s="10">
        <v>12900</v>
      </c>
      <c r="AG59" s="10">
        <f t="shared" si="11"/>
        <v>0</v>
      </c>
      <c r="AH59" s="10"/>
      <c r="AI59" s="10">
        <v>5295</v>
      </c>
      <c r="AJ59" s="10">
        <f t="shared" si="13"/>
        <v>0</v>
      </c>
      <c r="AK59" s="10"/>
      <c r="AL59" s="10">
        <v>995</v>
      </c>
      <c r="AM59" s="10">
        <f t="shared" si="1"/>
        <v>0</v>
      </c>
      <c r="AN59" s="10"/>
      <c r="AO59" s="10"/>
      <c r="AP59" s="10"/>
      <c r="AQ59" s="10">
        <v>1279</v>
      </c>
      <c r="AR59" s="10">
        <f t="shared" si="2"/>
        <v>0</v>
      </c>
      <c r="AS59" s="10"/>
      <c r="AT59" s="10">
        <v>267</v>
      </c>
      <c r="AU59" s="10">
        <f t="shared" si="3"/>
        <v>0</v>
      </c>
      <c r="AV59" s="10"/>
      <c r="AW59" s="10">
        <v>635</v>
      </c>
      <c r="AX59" s="10">
        <f t="shared" si="4"/>
        <v>0</v>
      </c>
      <c r="AY59" s="10"/>
      <c r="AZ59" s="10">
        <v>674</v>
      </c>
      <c r="BA59" s="10">
        <f t="shared" si="5"/>
        <v>0</v>
      </c>
      <c r="BB59" s="10"/>
      <c r="BC59" s="10">
        <v>55</v>
      </c>
      <c r="BD59" s="10">
        <f t="shared" si="6"/>
        <v>0</v>
      </c>
      <c r="BE59" s="10"/>
      <c r="BF59" s="10">
        <f t="shared" si="7"/>
        <v>0</v>
      </c>
      <c r="BG59" s="10">
        <v>4056</v>
      </c>
      <c r="BH59" s="10">
        <f t="shared" si="8"/>
        <v>0</v>
      </c>
      <c r="BI59" s="13">
        <v>23806.49</v>
      </c>
    </row>
    <row r="60" spans="1:61" s="3" customFormat="1">
      <c r="A60" s="18">
        <v>58</v>
      </c>
      <c r="B60" s="9" t="s">
        <v>305</v>
      </c>
      <c r="C60" s="10"/>
      <c r="D60" s="10">
        <v>535</v>
      </c>
      <c r="E60" s="10">
        <f t="shared" si="0"/>
        <v>0</v>
      </c>
      <c r="F60" s="10"/>
      <c r="G60" s="10"/>
      <c r="H60" s="10">
        <v>201</v>
      </c>
      <c r="I60" s="10"/>
      <c r="J60" s="10"/>
      <c r="K60" s="10">
        <v>841</v>
      </c>
      <c r="L60" s="10"/>
      <c r="M60" s="10"/>
      <c r="N60" s="10"/>
      <c r="O60" s="10"/>
      <c r="P60" s="10"/>
      <c r="Q60" s="10">
        <v>427.6</v>
      </c>
      <c r="R60" s="10">
        <f t="shared" si="9"/>
        <v>0</v>
      </c>
      <c r="S60" s="10"/>
      <c r="T60" s="10">
        <v>1102</v>
      </c>
      <c r="U60" s="10">
        <f t="shared" si="15"/>
        <v>0</v>
      </c>
      <c r="V60" s="10"/>
      <c r="W60" s="10">
        <v>427</v>
      </c>
      <c r="X60" s="10">
        <f t="shared" si="14"/>
        <v>0</v>
      </c>
      <c r="Y60" s="10"/>
      <c r="Z60" s="10">
        <v>13764</v>
      </c>
      <c r="AA60" s="10">
        <f t="shared" si="10"/>
        <v>0</v>
      </c>
      <c r="AB60" s="10"/>
      <c r="AC60" s="11">
        <v>4056</v>
      </c>
      <c r="AD60" s="10">
        <f t="shared" si="12"/>
        <v>0</v>
      </c>
      <c r="AE60" s="10"/>
      <c r="AF60" s="10">
        <v>12900</v>
      </c>
      <c r="AG60" s="10">
        <f t="shared" si="11"/>
        <v>0</v>
      </c>
      <c r="AH60" s="10"/>
      <c r="AI60" s="10">
        <v>5295</v>
      </c>
      <c r="AJ60" s="10">
        <f t="shared" si="13"/>
        <v>0</v>
      </c>
      <c r="AK60" s="10"/>
      <c r="AL60" s="10">
        <v>995</v>
      </c>
      <c r="AM60" s="10">
        <f t="shared" si="1"/>
        <v>0</v>
      </c>
      <c r="AN60" s="10"/>
      <c r="AO60" s="10"/>
      <c r="AP60" s="10"/>
      <c r="AQ60" s="10">
        <v>1279</v>
      </c>
      <c r="AR60" s="10">
        <f t="shared" si="2"/>
        <v>0</v>
      </c>
      <c r="AS60" s="10"/>
      <c r="AT60" s="10">
        <v>267</v>
      </c>
      <c r="AU60" s="10">
        <f t="shared" si="3"/>
        <v>0</v>
      </c>
      <c r="AV60" s="10"/>
      <c r="AW60" s="10">
        <v>635</v>
      </c>
      <c r="AX60" s="10">
        <f t="shared" si="4"/>
        <v>0</v>
      </c>
      <c r="AY60" s="10"/>
      <c r="AZ60" s="10">
        <v>674</v>
      </c>
      <c r="BA60" s="10">
        <f t="shared" si="5"/>
        <v>0</v>
      </c>
      <c r="BB60" s="10"/>
      <c r="BC60" s="10">
        <v>55</v>
      </c>
      <c r="BD60" s="10">
        <f t="shared" si="6"/>
        <v>0</v>
      </c>
      <c r="BE60" s="10"/>
      <c r="BF60" s="10">
        <f t="shared" si="7"/>
        <v>0</v>
      </c>
      <c r="BG60" s="10">
        <v>4056</v>
      </c>
      <c r="BH60" s="10">
        <f t="shared" si="8"/>
        <v>0</v>
      </c>
      <c r="BI60" s="13">
        <v>635944.48</v>
      </c>
    </row>
    <row r="61" spans="1:61" s="3" customFormat="1">
      <c r="A61" s="18">
        <v>59</v>
      </c>
      <c r="B61" s="9" t="s">
        <v>306</v>
      </c>
      <c r="C61" s="10"/>
      <c r="D61" s="10">
        <v>535</v>
      </c>
      <c r="E61" s="10">
        <f t="shared" si="0"/>
        <v>0</v>
      </c>
      <c r="F61" s="10"/>
      <c r="G61" s="10"/>
      <c r="H61" s="10">
        <v>201</v>
      </c>
      <c r="I61" s="10"/>
      <c r="J61" s="10"/>
      <c r="K61" s="10">
        <v>841</v>
      </c>
      <c r="L61" s="10"/>
      <c r="M61" s="10"/>
      <c r="N61" s="10"/>
      <c r="O61" s="10"/>
      <c r="P61" s="10"/>
      <c r="Q61" s="10">
        <v>427.6</v>
      </c>
      <c r="R61" s="10">
        <f t="shared" si="9"/>
        <v>0</v>
      </c>
      <c r="S61" s="10"/>
      <c r="T61" s="10">
        <v>1102</v>
      </c>
      <c r="U61" s="10">
        <f t="shared" si="15"/>
        <v>0</v>
      </c>
      <c r="V61" s="10"/>
      <c r="W61" s="10">
        <v>427</v>
      </c>
      <c r="X61" s="10">
        <f t="shared" si="14"/>
        <v>0</v>
      </c>
      <c r="Y61" s="10"/>
      <c r="Z61" s="10">
        <v>13764</v>
      </c>
      <c r="AA61" s="10">
        <f t="shared" si="10"/>
        <v>0</v>
      </c>
      <c r="AB61" s="10"/>
      <c r="AC61" s="11">
        <v>4056</v>
      </c>
      <c r="AD61" s="10">
        <f t="shared" si="12"/>
        <v>0</v>
      </c>
      <c r="AE61" s="10"/>
      <c r="AF61" s="10">
        <v>12900</v>
      </c>
      <c r="AG61" s="10">
        <f t="shared" si="11"/>
        <v>0</v>
      </c>
      <c r="AH61" s="10"/>
      <c r="AI61" s="10">
        <v>5295</v>
      </c>
      <c r="AJ61" s="10">
        <f t="shared" si="13"/>
        <v>0</v>
      </c>
      <c r="AK61" s="10"/>
      <c r="AL61" s="10">
        <v>995</v>
      </c>
      <c r="AM61" s="10">
        <f t="shared" si="1"/>
        <v>0</v>
      </c>
      <c r="AN61" s="10"/>
      <c r="AO61" s="10"/>
      <c r="AP61" s="10"/>
      <c r="AQ61" s="10">
        <v>1279</v>
      </c>
      <c r="AR61" s="10">
        <f t="shared" si="2"/>
        <v>0</v>
      </c>
      <c r="AS61" s="10"/>
      <c r="AT61" s="10">
        <v>267</v>
      </c>
      <c r="AU61" s="10">
        <f t="shared" si="3"/>
        <v>0</v>
      </c>
      <c r="AV61" s="10"/>
      <c r="AW61" s="10">
        <v>635</v>
      </c>
      <c r="AX61" s="10">
        <f t="shared" si="4"/>
        <v>0</v>
      </c>
      <c r="AY61" s="10"/>
      <c r="AZ61" s="10">
        <v>674</v>
      </c>
      <c r="BA61" s="10">
        <f t="shared" si="5"/>
        <v>0</v>
      </c>
      <c r="BB61" s="10"/>
      <c r="BC61" s="10">
        <v>55</v>
      </c>
      <c r="BD61" s="10">
        <f t="shared" si="6"/>
        <v>0</v>
      </c>
      <c r="BE61" s="10"/>
      <c r="BF61" s="10">
        <f t="shared" si="7"/>
        <v>0</v>
      </c>
      <c r="BG61" s="10">
        <v>4056</v>
      </c>
      <c r="BH61" s="10">
        <f t="shared" si="8"/>
        <v>0</v>
      </c>
      <c r="BI61" s="13">
        <v>139264.10999999999</v>
      </c>
    </row>
    <row r="62" spans="1:61" s="3" customFormat="1">
      <c r="A62" s="18">
        <v>60</v>
      </c>
      <c r="B62" s="9" t="s">
        <v>307</v>
      </c>
      <c r="C62" s="10"/>
      <c r="D62" s="10">
        <v>535</v>
      </c>
      <c r="E62" s="10">
        <f t="shared" si="0"/>
        <v>0</v>
      </c>
      <c r="F62" s="10"/>
      <c r="G62" s="10"/>
      <c r="H62" s="10">
        <v>201</v>
      </c>
      <c r="I62" s="10"/>
      <c r="J62" s="10"/>
      <c r="K62" s="10">
        <v>841</v>
      </c>
      <c r="L62" s="10"/>
      <c r="M62" s="10"/>
      <c r="N62" s="10" t="s">
        <v>191</v>
      </c>
      <c r="O62" s="10"/>
      <c r="P62" s="10">
        <v>4</v>
      </c>
      <c r="Q62" s="10">
        <v>427.6</v>
      </c>
      <c r="R62" s="10">
        <f t="shared" si="9"/>
        <v>1710.4</v>
      </c>
      <c r="S62" s="10"/>
      <c r="T62" s="10">
        <v>1102</v>
      </c>
      <c r="U62" s="10">
        <f t="shared" si="15"/>
        <v>0</v>
      </c>
      <c r="V62" s="10"/>
      <c r="W62" s="10">
        <v>427</v>
      </c>
      <c r="X62" s="10">
        <f t="shared" si="14"/>
        <v>0</v>
      </c>
      <c r="Y62" s="10"/>
      <c r="Z62" s="10">
        <v>13764</v>
      </c>
      <c r="AA62" s="10">
        <f t="shared" si="10"/>
        <v>0</v>
      </c>
      <c r="AB62" s="10"/>
      <c r="AC62" s="11">
        <v>4056</v>
      </c>
      <c r="AD62" s="10">
        <f t="shared" si="12"/>
        <v>0</v>
      </c>
      <c r="AE62" s="10"/>
      <c r="AF62" s="10">
        <v>12900</v>
      </c>
      <c r="AG62" s="10">
        <f t="shared" si="11"/>
        <v>0</v>
      </c>
      <c r="AH62" s="10"/>
      <c r="AI62" s="10">
        <v>5295</v>
      </c>
      <c r="AJ62" s="10">
        <f t="shared" si="13"/>
        <v>0</v>
      </c>
      <c r="AK62" s="10"/>
      <c r="AL62" s="10">
        <v>995</v>
      </c>
      <c r="AM62" s="10">
        <f t="shared" si="1"/>
        <v>0</v>
      </c>
      <c r="AN62" s="10"/>
      <c r="AO62" s="10"/>
      <c r="AP62" s="10"/>
      <c r="AQ62" s="10">
        <v>1279</v>
      </c>
      <c r="AR62" s="10">
        <f t="shared" si="2"/>
        <v>0</v>
      </c>
      <c r="AS62" s="10"/>
      <c r="AT62" s="10">
        <v>267</v>
      </c>
      <c r="AU62" s="10">
        <f t="shared" si="3"/>
        <v>0</v>
      </c>
      <c r="AV62" s="10"/>
      <c r="AW62" s="10">
        <v>635</v>
      </c>
      <c r="AX62" s="10">
        <f t="shared" si="4"/>
        <v>0</v>
      </c>
      <c r="AY62" s="10"/>
      <c r="AZ62" s="10">
        <v>674</v>
      </c>
      <c r="BA62" s="10">
        <f t="shared" si="5"/>
        <v>0</v>
      </c>
      <c r="BB62" s="10"/>
      <c r="BC62" s="10">
        <v>55</v>
      </c>
      <c r="BD62" s="10">
        <f t="shared" si="6"/>
        <v>0</v>
      </c>
      <c r="BE62" s="10"/>
      <c r="BF62" s="10">
        <f t="shared" si="7"/>
        <v>0</v>
      </c>
      <c r="BG62" s="10">
        <v>4056</v>
      </c>
      <c r="BH62" s="10">
        <f t="shared" si="8"/>
        <v>1710.4</v>
      </c>
      <c r="BI62" s="13">
        <v>128196.38</v>
      </c>
    </row>
    <row r="63" spans="1:61" s="3" customFormat="1">
      <c r="A63" s="18">
        <v>61</v>
      </c>
      <c r="B63" s="9" t="s">
        <v>308</v>
      </c>
      <c r="C63" s="10"/>
      <c r="D63" s="10">
        <v>535</v>
      </c>
      <c r="E63" s="10">
        <f t="shared" si="0"/>
        <v>0</v>
      </c>
      <c r="F63" s="10"/>
      <c r="G63" s="10"/>
      <c r="H63" s="10">
        <v>201</v>
      </c>
      <c r="I63" s="10"/>
      <c r="J63" s="10">
        <v>15</v>
      </c>
      <c r="K63" s="10">
        <v>841</v>
      </c>
      <c r="L63" s="10">
        <f>K63*J63</f>
        <v>12615</v>
      </c>
      <c r="M63" s="10">
        <v>5</v>
      </c>
      <c r="N63" s="10"/>
      <c r="O63" s="10">
        <f>M63*K63</f>
        <v>4205</v>
      </c>
      <c r="P63" s="10">
        <v>1</v>
      </c>
      <c r="Q63" s="10">
        <v>427.6</v>
      </c>
      <c r="R63" s="10">
        <f t="shared" si="9"/>
        <v>427.6</v>
      </c>
      <c r="S63" s="10"/>
      <c r="T63" s="10">
        <v>1102</v>
      </c>
      <c r="U63" s="10">
        <f t="shared" si="15"/>
        <v>0</v>
      </c>
      <c r="V63" s="10"/>
      <c r="W63" s="10">
        <v>427</v>
      </c>
      <c r="X63" s="10">
        <f t="shared" si="14"/>
        <v>0</v>
      </c>
      <c r="Y63" s="10"/>
      <c r="Z63" s="10">
        <v>13764</v>
      </c>
      <c r="AA63" s="10">
        <f t="shared" si="10"/>
        <v>0</v>
      </c>
      <c r="AB63" s="10"/>
      <c r="AC63" s="11">
        <v>4056</v>
      </c>
      <c r="AD63" s="10">
        <f t="shared" si="12"/>
        <v>0</v>
      </c>
      <c r="AE63" s="10"/>
      <c r="AF63" s="10">
        <v>12900</v>
      </c>
      <c r="AG63" s="10">
        <f t="shared" si="11"/>
        <v>0</v>
      </c>
      <c r="AH63" s="10"/>
      <c r="AI63" s="10">
        <v>5295</v>
      </c>
      <c r="AJ63" s="10">
        <f t="shared" si="13"/>
        <v>0</v>
      </c>
      <c r="AK63" s="10"/>
      <c r="AL63" s="10">
        <v>995</v>
      </c>
      <c r="AM63" s="10">
        <f t="shared" si="1"/>
        <v>0</v>
      </c>
      <c r="AN63" s="10"/>
      <c r="AO63" s="10"/>
      <c r="AP63" s="10"/>
      <c r="AQ63" s="10">
        <v>1279</v>
      </c>
      <c r="AR63" s="10">
        <f t="shared" si="2"/>
        <v>0</v>
      </c>
      <c r="AS63" s="10"/>
      <c r="AT63" s="10">
        <v>267</v>
      </c>
      <c r="AU63" s="10">
        <f t="shared" si="3"/>
        <v>0</v>
      </c>
      <c r="AV63" s="10"/>
      <c r="AW63" s="10">
        <v>635</v>
      </c>
      <c r="AX63" s="10">
        <f t="shared" si="4"/>
        <v>0</v>
      </c>
      <c r="AY63" s="10"/>
      <c r="AZ63" s="10">
        <v>674</v>
      </c>
      <c r="BA63" s="10">
        <f t="shared" si="5"/>
        <v>0</v>
      </c>
      <c r="BB63" s="10"/>
      <c r="BC63" s="10">
        <v>55</v>
      </c>
      <c r="BD63" s="10">
        <f t="shared" si="6"/>
        <v>0</v>
      </c>
      <c r="BE63" s="10"/>
      <c r="BF63" s="10">
        <f t="shared" si="7"/>
        <v>0</v>
      </c>
      <c r="BG63" s="10">
        <v>4056</v>
      </c>
      <c r="BH63" s="10">
        <f t="shared" si="8"/>
        <v>17247.599999999999</v>
      </c>
      <c r="BI63" s="13">
        <v>25344.5</v>
      </c>
    </row>
    <row r="64" spans="1:61" s="3" customFormat="1">
      <c r="A64" s="18">
        <v>62</v>
      </c>
      <c r="B64" s="9" t="s">
        <v>309</v>
      </c>
      <c r="C64" s="10"/>
      <c r="D64" s="10">
        <v>535</v>
      </c>
      <c r="E64" s="10">
        <f t="shared" si="0"/>
        <v>0</v>
      </c>
      <c r="F64" s="10"/>
      <c r="G64" s="10"/>
      <c r="H64" s="10">
        <v>201</v>
      </c>
      <c r="I64" s="10"/>
      <c r="J64" s="10"/>
      <c r="K64" s="10">
        <v>841</v>
      </c>
      <c r="L64" s="10"/>
      <c r="M64" s="10"/>
      <c r="N64" s="10"/>
      <c r="O64" s="10"/>
      <c r="P64" s="10"/>
      <c r="Q64" s="10">
        <v>427.6</v>
      </c>
      <c r="R64" s="10">
        <f t="shared" si="9"/>
        <v>0</v>
      </c>
      <c r="S64" s="10"/>
      <c r="T64" s="10">
        <v>1102</v>
      </c>
      <c r="U64" s="10">
        <f t="shared" si="15"/>
        <v>0</v>
      </c>
      <c r="V64" s="10"/>
      <c r="W64" s="10">
        <v>427</v>
      </c>
      <c r="X64" s="10">
        <f t="shared" si="14"/>
        <v>0</v>
      </c>
      <c r="Y64" s="10"/>
      <c r="Z64" s="10">
        <v>13764</v>
      </c>
      <c r="AA64" s="10">
        <f t="shared" si="10"/>
        <v>0</v>
      </c>
      <c r="AB64" s="10"/>
      <c r="AC64" s="11">
        <v>4056</v>
      </c>
      <c r="AD64" s="10">
        <f t="shared" si="12"/>
        <v>0</v>
      </c>
      <c r="AE64" s="10"/>
      <c r="AF64" s="10">
        <v>12900</v>
      </c>
      <c r="AG64" s="10">
        <f t="shared" si="11"/>
        <v>0</v>
      </c>
      <c r="AH64" s="10"/>
      <c r="AI64" s="10">
        <v>5295</v>
      </c>
      <c r="AJ64" s="10">
        <f t="shared" si="13"/>
        <v>0</v>
      </c>
      <c r="AK64" s="10"/>
      <c r="AL64" s="10">
        <v>995</v>
      </c>
      <c r="AM64" s="10">
        <f t="shared" si="1"/>
        <v>0</v>
      </c>
      <c r="AN64" s="10"/>
      <c r="AO64" s="10"/>
      <c r="AP64" s="10"/>
      <c r="AQ64" s="10">
        <v>1279</v>
      </c>
      <c r="AR64" s="10">
        <f t="shared" si="2"/>
        <v>0</v>
      </c>
      <c r="AS64" s="10"/>
      <c r="AT64" s="10">
        <v>267</v>
      </c>
      <c r="AU64" s="10">
        <f t="shared" si="3"/>
        <v>0</v>
      </c>
      <c r="AV64" s="10"/>
      <c r="AW64" s="10">
        <v>635</v>
      </c>
      <c r="AX64" s="10">
        <f t="shared" si="4"/>
        <v>0</v>
      </c>
      <c r="AY64" s="10"/>
      <c r="AZ64" s="10">
        <v>674</v>
      </c>
      <c r="BA64" s="10">
        <f t="shared" si="5"/>
        <v>0</v>
      </c>
      <c r="BB64" s="10"/>
      <c r="BC64" s="10">
        <v>55</v>
      </c>
      <c r="BD64" s="10">
        <f t="shared" si="6"/>
        <v>0</v>
      </c>
      <c r="BE64" s="10"/>
      <c r="BF64" s="10">
        <f t="shared" si="7"/>
        <v>0</v>
      </c>
      <c r="BG64" s="10">
        <v>4056</v>
      </c>
      <c r="BH64" s="10">
        <f t="shared" si="8"/>
        <v>0</v>
      </c>
      <c r="BI64" s="13">
        <v>139164.94</v>
      </c>
    </row>
    <row r="65" spans="1:61" s="3" customFormat="1">
      <c r="A65" s="18">
        <v>63</v>
      </c>
      <c r="B65" s="9" t="s">
        <v>310</v>
      </c>
      <c r="C65" s="10"/>
      <c r="D65" s="10">
        <v>535</v>
      </c>
      <c r="E65" s="10">
        <f t="shared" si="0"/>
        <v>0</v>
      </c>
      <c r="F65" s="10"/>
      <c r="G65" s="10"/>
      <c r="H65" s="10">
        <v>201</v>
      </c>
      <c r="I65" s="10"/>
      <c r="J65" s="10"/>
      <c r="K65" s="10">
        <v>841</v>
      </c>
      <c r="L65" s="10"/>
      <c r="M65" s="10"/>
      <c r="N65" s="10"/>
      <c r="O65" s="10"/>
      <c r="P65" s="10"/>
      <c r="Q65" s="10">
        <v>427.6</v>
      </c>
      <c r="R65" s="10">
        <f t="shared" si="9"/>
        <v>0</v>
      </c>
      <c r="S65" s="10"/>
      <c r="T65" s="10">
        <v>1102</v>
      </c>
      <c r="U65" s="10">
        <f t="shared" si="15"/>
        <v>0</v>
      </c>
      <c r="V65" s="10"/>
      <c r="W65" s="10">
        <v>427</v>
      </c>
      <c r="X65" s="10">
        <f t="shared" si="14"/>
        <v>0</v>
      </c>
      <c r="Y65" s="10"/>
      <c r="Z65" s="10">
        <v>13764</v>
      </c>
      <c r="AA65" s="10">
        <f t="shared" si="10"/>
        <v>0</v>
      </c>
      <c r="AB65" s="10"/>
      <c r="AC65" s="11">
        <v>4056</v>
      </c>
      <c r="AD65" s="10">
        <f t="shared" si="12"/>
        <v>0</v>
      </c>
      <c r="AE65" s="10"/>
      <c r="AF65" s="10">
        <v>12900</v>
      </c>
      <c r="AG65" s="10">
        <f t="shared" si="11"/>
        <v>0</v>
      </c>
      <c r="AH65" s="10"/>
      <c r="AI65" s="10">
        <v>5295</v>
      </c>
      <c r="AJ65" s="10">
        <f t="shared" si="13"/>
        <v>0</v>
      </c>
      <c r="AK65" s="10"/>
      <c r="AL65" s="10">
        <v>995</v>
      </c>
      <c r="AM65" s="10">
        <f t="shared" si="1"/>
        <v>0</v>
      </c>
      <c r="AN65" s="10"/>
      <c r="AO65" s="10"/>
      <c r="AP65" s="10"/>
      <c r="AQ65" s="10">
        <v>1279</v>
      </c>
      <c r="AR65" s="10">
        <f t="shared" si="2"/>
        <v>0</v>
      </c>
      <c r="AS65" s="10"/>
      <c r="AT65" s="10">
        <v>267</v>
      </c>
      <c r="AU65" s="10">
        <f t="shared" si="3"/>
        <v>0</v>
      </c>
      <c r="AV65" s="10"/>
      <c r="AW65" s="10">
        <v>635</v>
      </c>
      <c r="AX65" s="10">
        <f t="shared" si="4"/>
        <v>0</v>
      </c>
      <c r="AY65" s="10"/>
      <c r="AZ65" s="10">
        <v>674</v>
      </c>
      <c r="BA65" s="10">
        <f t="shared" si="5"/>
        <v>0</v>
      </c>
      <c r="BB65" s="10"/>
      <c r="BC65" s="10">
        <v>55</v>
      </c>
      <c r="BD65" s="10">
        <f t="shared" si="6"/>
        <v>0</v>
      </c>
      <c r="BE65" s="10"/>
      <c r="BF65" s="10">
        <f t="shared" si="7"/>
        <v>0</v>
      </c>
      <c r="BG65" s="10">
        <v>4056</v>
      </c>
      <c r="BH65" s="10">
        <f t="shared" si="8"/>
        <v>0</v>
      </c>
      <c r="BI65" s="13">
        <v>50231.76</v>
      </c>
    </row>
    <row r="66" spans="1:61" s="3" customFormat="1">
      <c r="A66" s="18">
        <v>64</v>
      </c>
      <c r="B66" s="9" t="s">
        <v>311</v>
      </c>
      <c r="C66" s="10"/>
      <c r="D66" s="10">
        <v>535</v>
      </c>
      <c r="E66" s="10">
        <f t="shared" si="0"/>
        <v>0</v>
      </c>
      <c r="F66" s="10"/>
      <c r="G66" s="10"/>
      <c r="H66" s="10">
        <v>201</v>
      </c>
      <c r="I66" s="10"/>
      <c r="J66" s="10"/>
      <c r="K66" s="10">
        <v>841</v>
      </c>
      <c r="L66" s="10"/>
      <c r="M66" s="10"/>
      <c r="N66" s="10"/>
      <c r="O66" s="10"/>
      <c r="P66" s="10"/>
      <c r="Q66" s="10">
        <v>427.6</v>
      </c>
      <c r="R66" s="10">
        <f t="shared" si="9"/>
        <v>0</v>
      </c>
      <c r="S66" s="10"/>
      <c r="T66" s="10">
        <v>1102</v>
      </c>
      <c r="U66" s="10">
        <f t="shared" si="15"/>
        <v>0</v>
      </c>
      <c r="V66" s="10"/>
      <c r="W66" s="10">
        <v>427</v>
      </c>
      <c r="X66" s="10">
        <f t="shared" si="14"/>
        <v>0</v>
      </c>
      <c r="Y66" s="10"/>
      <c r="Z66" s="10">
        <v>13764</v>
      </c>
      <c r="AA66" s="10">
        <f t="shared" si="10"/>
        <v>0</v>
      </c>
      <c r="AB66" s="10"/>
      <c r="AC66" s="11">
        <v>4056</v>
      </c>
      <c r="AD66" s="10">
        <f t="shared" si="12"/>
        <v>0</v>
      </c>
      <c r="AE66" s="10"/>
      <c r="AF66" s="10">
        <v>12900</v>
      </c>
      <c r="AG66" s="10">
        <f t="shared" si="11"/>
        <v>0</v>
      </c>
      <c r="AH66" s="10"/>
      <c r="AI66" s="10">
        <v>5295</v>
      </c>
      <c r="AJ66" s="10">
        <f t="shared" si="13"/>
        <v>0</v>
      </c>
      <c r="AK66" s="10"/>
      <c r="AL66" s="10">
        <v>995</v>
      </c>
      <c r="AM66" s="10">
        <f t="shared" si="1"/>
        <v>0</v>
      </c>
      <c r="AN66" s="10"/>
      <c r="AO66" s="10"/>
      <c r="AP66" s="10"/>
      <c r="AQ66" s="10">
        <v>1279</v>
      </c>
      <c r="AR66" s="10">
        <f t="shared" si="2"/>
        <v>0</v>
      </c>
      <c r="AS66" s="10"/>
      <c r="AT66" s="10">
        <v>267</v>
      </c>
      <c r="AU66" s="10">
        <f t="shared" si="3"/>
        <v>0</v>
      </c>
      <c r="AV66" s="10"/>
      <c r="AW66" s="10">
        <v>635</v>
      </c>
      <c r="AX66" s="10">
        <f t="shared" si="4"/>
        <v>0</v>
      </c>
      <c r="AY66" s="10"/>
      <c r="AZ66" s="10">
        <v>674</v>
      </c>
      <c r="BA66" s="10">
        <f t="shared" si="5"/>
        <v>0</v>
      </c>
      <c r="BB66" s="10"/>
      <c r="BC66" s="10">
        <v>55</v>
      </c>
      <c r="BD66" s="10">
        <f t="shared" si="6"/>
        <v>0</v>
      </c>
      <c r="BE66" s="10"/>
      <c r="BF66" s="10">
        <f t="shared" si="7"/>
        <v>0</v>
      </c>
      <c r="BG66" s="10">
        <v>4056</v>
      </c>
      <c r="BH66" s="10">
        <f t="shared" si="8"/>
        <v>0</v>
      </c>
      <c r="BI66" s="13">
        <v>40890.870000000003</v>
      </c>
    </row>
    <row r="67" spans="1:61" s="3" customFormat="1">
      <c r="A67" s="18">
        <v>65</v>
      </c>
      <c r="B67" s="9" t="s">
        <v>312</v>
      </c>
      <c r="C67" s="10"/>
      <c r="D67" s="10">
        <v>535</v>
      </c>
      <c r="E67" s="10">
        <f t="shared" si="0"/>
        <v>0</v>
      </c>
      <c r="F67" s="10"/>
      <c r="G67" s="10"/>
      <c r="H67" s="10">
        <v>201</v>
      </c>
      <c r="I67" s="10"/>
      <c r="J67" s="10"/>
      <c r="K67" s="10">
        <v>841</v>
      </c>
      <c r="L67" s="10"/>
      <c r="M67" s="10"/>
      <c r="N67" s="10"/>
      <c r="O67" s="10"/>
      <c r="P67" s="10">
        <v>2</v>
      </c>
      <c r="Q67" s="10">
        <v>427.6</v>
      </c>
      <c r="R67" s="10">
        <f t="shared" si="9"/>
        <v>855.2</v>
      </c>
      <c r="S67" s="10"/>
      <c r="T67" s="10">
        <v>1102</v>
      </c>
      <c r="U67" s="10">
        <f t="shared" si="15"/>
        <v>0</v>
      </c>
      <c r="V67" s="10"/>
      <c r="W67" s="10">
        <v>427</v>
      </c>
      <c r="X67" s="10">
        <f t="shared" si="14"/>
        <v>0</v>
      </c>
      <c r="Y67" s="10"/>
      <c r="Z67" s="10">
        <v>13764</v>
      </c>
      <c r="AA67" s="10">
        <f t="shared" si="10"/>
        <v>0</v>
      </c>
      <c r="AB67" s="10"/>
      <c r="AC67" s="11">
        <v>4056</v>
      </c>
      <c r="AD67" s="10">
        <f t="shared" si="12"/>
        <v>0</v>
      </c>
      <c r="AE67" s="10"/>
      <c r="AF67" s="10">
        <v>12900</v>
      </c>
      <c r="AG67" s="10">
        <f t="shared" si="11"/>
        <v>0</v>
      </c>
      <c r="AH67" s="10"/>
      <c r="AI67" s="10">
        <v>5295</v>
      </c>
      <c r="AJ67" s="10">
        <f t="shared" si="13"/>
        <v>0</v>
      </c>
      <c r="AK67" s="10"/>
      <c r="AL67" s="10">
        <v>995</v>
      </c>
      <c r="AM67" s="10">
        <f t="shared" si="1"/>
        <v>0</v>
      </c>
      <c r="AN67" s="34">
        <v>35</v>
      </c>
      <c r="AO67" s="10"/>
      <c r="AP67" s="10"/>
      <c r="AQ67" s="10">
        <v>1279</v>
      </c>
      <c r="AR67" s="34">
        <f t="shared" si="2"/>
        <v>44765</v>
      </c>
      <c r="AS67" s="10"/>
      <c r="AT67" s="10">
        <v>267</v>
      </c>
      <c r="AU67" s="10">
        <f t="shared" si="3"/>
        <v>0</v>
      </c>
      <c r="AV67" s="10"/>
      <c r="AW67" s="10">
        <v>635</v>
      </c>
      <c r="AX67" s="10">
        <f t="shared" si="4"/>
        <v>0</v>
      </c>
      <c r="AY67" s="10"/>
      <c r="AZ67" s="10">
        <v>674</v>
      </c>
      <c r="BA67" s="10">
        <f t="shared" si="5"/>
        <v>0</v>
      </c>
      <c r="BB67" s="10"/>
      <c r="BC67" s="10">
        <v>55</v>
      </c>
      <c r="BD67" s="10">
        <f t="shared" si="6"/>
        <v>0</v>
      </c>
      <c r="BE67" s="10"/>
      <c r="BF67" s="10">
        <f t="shared" si="7"/>
        <v>0</v>
      </c>
      <c r="BG67" s="10">
        <v>4056</v>
      </c>
      <c r="BH67" s="10">
        <f t="shared" si="8"/>
        <v>45620.2</v>
      </c>
      <c r="BI67" s="13">
        <v>94115.51</v>
      </c>
    </row>
    <row r="68" spans="1:61" s="3" customFormat="1">
      <c r="A68" s="18">
        <v>66</v>
      </c>
      <c r="B68" s="9" t="s">
        <v>313</v>
      </c>
      <c r="C68" s="10"/>
      <c r="D68" s="10">
        <v>535</v>
      </c>
      <c r="E68" s="10">
        <f t="shared" ref="E68:E131" si="16">D68*C68</f>
        <v>0</v>
      </c>
      <c r="F68" s="10"/>
      <c r="G68" s="10">
        <v>1</v>
      </c>
      <c r="H68" s="10">
        <v>201</v>
      </c>
      <c r="I68" s="10"/>
      <c r="J68" s="10"/>
      <c r="K68" s="10">
        <v>841</v>
      </c>
      <c r="L68" s="10"/>
      <c r="M68" s="10"/>
      <c r="N68" s="10"/>
      <c r="O68" s="10"/>
      <c r="P68" s="10"/>
      <c r="Q68" s="10">
        <v>427.6</v>
      </c>
      <c r="R68" s="10">
        <f t="shared" si="9"/>
        <v>0</v>
      </c>
      <c r="S68" s="10"/>
      <c r="T68" s="10">
        <v>1102</v>
      </c>
      <c r="U68" s="10">
        <f t="shared" si="15"/>
        <v>0</v>
      </c>
      <c r="V68" s="10">
        <v>1</v>
      </c>
      <c r="W68" s="10">
        <v>427</v>
      </c>
      <c r="X68" s="10">
        <f t="shared" si="14"/>
        <v>427</v>
      </c>
      <c r="Y68" s="10"/>
      <c r="Z68" s="10">
        <v>13764</v>
      </c>
      <c r="AA68" s="10">
        <f t="shared" si="10"/>
        <v>0</v>
      </c>
      <c r="AB68" s="10"/>
      <c r="AC68" s="11">
        <v>4056</v>
      </c>
      <c r="AD68" s="10">
        <f t="shared" si="12"/>
        <v>0</v>
      </c>
      <c r="AE68" s="10"/>
      <c r="AF68" s="10">
        <v>12900</v>
      </c>
      <c r="AG68" s="10">
        <f t="shared" si="11"/>
        <v>0</v>
      </c>
      <c r="AH68" s="10"/>
      <c r="AI68" s="10">
        <v>5295</v>
      </c>
      <c r="AJ68" s="10">
        <f t="shared" si="13"/>
        <v>0</v>
      </c>
      <c r="AK68" s="10"/>
      <c r="AL68" s="10">
        <v>995</v>
      </c>
      <c r="AM68" s="10">
        <f t="shared" ref="AM68:AM129" si="17">AL68*AK68</f>
        <v>0</v>
      </c>
      <c r="AN68" s="10"/>
      <c r="AO68" s="10">
        <v>73</v>
      </c>
      <c r="AP68" s="10"/>
      <c r="AQ68" s="10">
        <v>1279</v>
      </c>
      <c r="AR68" s="10">
        <f t="shared" ref="AR68:AR129" si="18">AQ68*AN68</f>
        <v>0</v>
      </c>
      <c r="AS68" s="10"/>
      <c r="AT68" s="10">
        <v>267</v>
      </c>
      <c r="AU68" s="10">
        <f t="shared" ref="AU68:AU129" si="19">AT68*AS68</f>
        <v>0</v>
      </c>
      <c r="AV68" s="10"/>
      <c r="AW68" s="10">
        <v>635</v>
      </c>
      <c r="AX68" s="10">
        <f t="shared" ref="AX68:AX131" si="20">AW68*AV68</f>
        <v>0</v>
      </c>
      <c r="AY68" s="10"/>
      <c r="AZ68" s="10">
        <v>674</v>
      </c>
      <c r="BA68" s="10">
        <f t="shared" ref="BA68:BA129" si="21">AZ68*AY68</f>
        <v>0</v>
      </c>
      <c r="BB68" s="10"/>
      <c r="BC68" s="10">
        <v>55</v>
      </c>
      <c r="BD68" s="10">
        <f t="shared" ref="BD68:BD129" si="22">BC68*BB68</f>
        <v>0</v>
      </c>
      <c r="BE68" s="10"/>
      <c r="BF68" s="10">
        <f t="shared" ref="BF68:BF131" si="23">BG68*BE68</f>
        <v>0</v>
      </c>
      <c r="BG68" s="10">
        <v>4056</v>
      </c>
      <c r="BH68" s="10">
        <f t="shared" ref="BH68:BH131" si="24">BF68+BD68+BA68+AX68+AU68+AR68+AM68+AJ68+AG68+AD68+AA68+X68+U68+R68+O68+L68+I68+E68</f>
        <v>427</v>
      </c>
      <c r="BI68" s="13">
        <v>41336.239999999998</v>
      </c>
    </row>
    <row r="69" spans="1:61" s="3" customFormat="1">
      <c r="A69" s="18">
        <v>67</v>
      </c>
      <c r="B69" s="9" t="s">
        <v>314</v>
      </c>
      <c r="C69" s="10"/>
      <c r="D69" s="10">
        <v>535</v>
      </c>
      <c r="E69" s="10">
        <f t="shared" si="16"/>
        <v>0</v>
      </c>
      <c r="F69" s="10">
        <v>6</v>
      </c>
      <c r="G69" s="10"/>
      <c r="H69" s="10">
        <v>201</v>
      </c>
      <c r="I69" s="10">
        <f>H69*F69</f>
        <v>1206</v>
      </c>
      <c r="J69" s="10"/>
      <c r="K69" s="10">
        <v>841</v>
      </c>
      <c r="L69" s="10"/>
      <c r="M69" s="10"/>
      <c r="N69" s="10" t="s">
        <v>260</v>
      </c>
      <c r="O69" s="10"/>
      <c r="P69" s="10">
        <v>1</v>
      </c>
      <c r="Q69" s="10">
        <v>427.6</v>
      </c>
      <c r="R69" s="10">
        <f t="shared" ref="R69:R132" si="25">Q69*P69</f>
        <v>427.6</v>
      </c>
      <c r="S69" s="10"/>
      <c r="T69" s="10">
        <v>1102</v>
      </c>
      <c r="U69" s="10">
        <f t="shared" si="15"/>
        <v>0</v>
      </c>
      <c r="V69" s="10"/>
      <c r="W69" s="10">
        <v>427</v>
      </c>
      <c r="X69" s="10">
        <f t="shared" si="14"/>
        <v>0</v>
      </c>
      <c r="Y69" s="10"/>
      <c r="Z69" s="10">
        <v>13764</v>
      </c>
      <c r="AA69" s="10">
        <f t="shared" si="10"/>
        <v>0</v>
      </c>
      <c r="AB69" s="10"/>
      <c r="AC69" s="11">
        <v>4056</v>
      </c>
      <c r="AD69" s="10">
        <f t="shared" si="12"/>
        <v>0</v>
      </c>
      <c r="AE69" s="10"/>
      <c r="AF69" s="10">
        <v>12900</v>
      </c>
      <c r="AG69" s="10">
        <f t="shared" si="11"/>
        <v>0</v>
      </c>
      <c r="AH69" s="10"/>
      <c r="AI69" s="10">
        <v>5295</v>
      </c>
      <c r="AJ69" s="10">
        <f t="shared" si="13"/>
        <v>0</v>
      </c>
      <c r="AK69" s="10"/>
      <c r="AL69" s="10">
        <v>995</v>
      </c>
      <c r="AM69" s="10">
        <f t="shared" si="17"/>
        <v>0</v>
      </c>
      <c r="AN69" s="10"/>
      <c r="AO69" s="10"/>
      <c r="AP69" s="10"/>
      <c r="AQ69" s="10">
        <v>1279</v>
      </c>
      <c r="AR69" s="10">
        <f t="shared" si="18"/>
        <v>0</v>
      </c>
      <c r="AS69" s="10"/>
      <c r="AT69" s="10">
        <v>267</v>
      </c>
      <c r="AU69" s="10">
        <f t="shared" si="19"/>
        <v>0</v>
      </c>
      <c r="AV69" s="10"/>
      <c r="AW69" s="10">
        <v>635</v>
      </c>
      <c r="AX69" s="10">
        <f t="shared" si="20"/>
        <v>0</v>
      </c>
      <c r="AY69" s="10"/>
      <c r="AZ69" s="10">
        <v>674</v>
      </c>
      <c r="BA69" s="10">
        <f t="shared" si="21"/>
        <v>0</v>
      </c>
      <c r="BB69" s="10"/>
      <c r="BC69" s="10">
        <v>55</v>
      </c>
      <c r="BD69" s="10">
        <f t="shared" si="22"/>
        <v>0</v>
      </c>
      <c r="BE69" s="10"/>
      <c r="BF69" s="10">
        <f t="shared" si="23"/>
        <v>0</v>
      </c>
      <c r="BG69" s="10">
        <v>4056</v>
      </c>
      <c r="BH69" s="10">
        <f t="shared" si="24"/>
        <v>1633.6</v>
      </c>
      <c r="BI69" s="13">
        <v>145362.10999999999</v>
      </c>
    </row>
    <row r="70" spans="1:61" s="3" customFormat="1">
      <c r="A70" s="18">
        <v>68</v>
      </c>
      <c r="B70" s="9" t="s">
        <v>315</v>
      </c>
      <c r="C70" s="10">
        <v>25</v>
      </c>
      <c r="D70" s="10">
        <v>535</v>
      </c>
      <c r="E70" s="10">
        <f t="shared" si="16"/>
        <v>13375</v>
      </c>
      <c r="F70" s="10"/>
      <c r="G70" s="10"/>
      <c r="H70" s="10">
        <v>201</v>
      </c>
      <c r="I70" s="10"/>
      <c r="J70" s="10"/>
      <c r="K70" s="10">
        <v>841</v>
      </c>
      <c r="L70" s="10"/>
      <c r="M70" s="10"/>
      <c r="N70" s="10" t="s">
        <v>40</v>
      </c>
      <c r="O70" s="10"/>
      <c r="P70" s="10">
        <v>1</v>
      </c>
      <c r="Q70" s="10">
        <v>427.6</v>
      </c>
      <c r="R70" s="10">
        <f t="shared" si="25"/>
        <v>427.6</v>
      </c>
      <c r="S70" s="10"/>
      <c r="T70" s="10">
        <v>1102</v>
      </c>
      <c r="U70" s="10">
        <f t="shared" si="15"/>
        <v>0</v>
      </c>
      <c r="V70" s="10"/>
      <c r="W70" s="10">
        <v>427</v>
      </c>
      <c r="X70" s="10">
        <f t="shared" si="14"/>
        <v>0</v>
      </c>
      <c r="Y70" s="10"/>
      <c r="Z70" s="10">
        <v>13764</v>
      </c>
      <c r="AA70" s="10">
        <f t="shared" si="10"/>
        <v>0</v>
      </c>
      <c r="AB70" s="10"/>
      <c r="AC70" s="11">
        <v>4056</v>
      </c>
      <c r="AD70" s="10">
        <f t="shared" si="12"/>
        <v>0</v>
      </c>
      <c r="AE70" s="10"/>
      <c r="AF70" s="10">
        <v>12900</v>
      </c>
      <c r="AG70" s="10">
        <f t="shared" si="11"/>
        <v>0</v>
      </c>
      <c r="AH70" s="10"/>
      <c r="AI70" s="10">
        <v>5295</v>
      </c>
      <c r="AJ70" s="10">
        <f t="shared" si="13"/>
        <v>0</v>
      </c>
      <c r="AK70" s="10"/>
      <c r="AL70" s="10">
        <v>995</v>
      </c>
      <c r="AM70" s="10">
        <f t="shared" si="17"/>
        <v>0</v>
      </c>
      <c r="AN70" s="34">
        <v>35</v>
      </c>
      <c r="AO70" s="10"/>
      <c r="AP70" s="10"/>
      <c r="AQ70" s="10">
        <v>1279</v>
      </c>
      <c r="AR70" s="34">
        <f t="shared" si="18"/>
        <v>44765</v>
      </c>
      <c r="AS70" s="10"/>
      <c r="AT70" s="10">
        <v>267</v>
      </c>
      <c r="AU70" s="10">
        <f t="shared" si="19"/>
        <v>0</v>
      </c>
      <c r="AV70" s="10"/>
      <c r="AW70" s="10">
        <v>635</v>
      </c>
      <c r="AX70" s="10">
        <f t="shared" si="20"/>
        <v>0</v>
      </c>
      <c r="AY70" s="10"/>
      <c r="AZ70" s="10">
        <v>674</v>
      </c>
      <c r="BA70" s="10">
        <f t="shared" si="21"/>
        <v>0</v>
      </c>
      <c r="BB70" s="10"/>
      <c r="BC70" s="10">
        <v>55</v>
      </c>
      <c r="BD70" s="10">
        <f t="shared" si="22"/>
        <v>0</v>
      </c>
      <c r="BE70" s="10"/>
      <c r="BF70" s="10">
        <f t="shared" si="23"/>
        <v>0</v>
      </c>
      <c r="BG70" s="10">
        <v>4056</v>
      </c>
      <c r="BH70" s="10">
        <f t="shared" si="24"/>
        <v>58567.6</v>
      </c>
      <c r="BI70" s="13">
        <v>117164.87</v>
      </c>
    </row>
    <row r="71" spans="1:61" s="3" customFormat="1">
      <c r="A71" s="18">
        <v>69</v>
      </c>
      <c r="B71" s="9" t="s">
        <v>316</v>
      </c>
      <c r="C71" s="10">
        <v>10</v>
      </c>
      <c r="D71" s="10">
        <v>535</v>
      </c>
      <c r="E71" s="10">
        <f t="shared" si="16"/>
        <v>5350</v>
      </c>
      <c r="F71" s="10"/>
      <c r="G71" s="10"/>
      <c r="H71" s="10">
        <v>201</v>
      </c>
      <c r="I71" s="10"/>
      <c r="J71" s="10"/>
      <c r="K71" s="10">
        <v>841</v>
      </c>
      <c r="L71" s="10"/>
      <c r="M71" s="10"/>
      <c r="N71" s="10" t="s">
        <v>107</v>
      </c>
      <c r="O71" s="10"/>
      <c r="P71" s="10">
        <v>2</v>
      </c>
      <c r="Q71" s="10">
        <v>427.6</v>
      </c>
      <c r="R71" s="10">
        <f t="shared" si="25"/>
        <v>855.2</v>
      </c>
      <c r="S71" s="10"/>
      <c r="T71" s="10">
        <v>1102</v>
      </c>
      <c r="U71" s="10">
        <f t="shared" si="15"/>
        <v>0</v>
      </c>
      <c r="V71" s="10">
        <v>0.5</v>
      </c>
      <c r="W71" s="10">
        <v>427</v>
      </c>
      <c r="X71" s="10">
        <f t="shared" si="14"/>
        <v>213.5</v>
      </c>
      <c r="Y71" s="10"/>
      <c r="Z71" s="10">
        <v>13764</v>
      </c>
      <c r="AA71" s="10">
        <f t="shared" ref="AA71:AA129" si="26">Z71*Y71</f>
        <v>0</v>
      </c>
      <c r="AB71" s="10"/>
      <c r="AC71" s="11">
        <v>4056</v>
      </c>
      <c r="AD71" s="10">
        <f t="shared" si="12"/>
        <v>0</v>
      </c>
      <c r="AE71" s="10"/>
      <c r="AF71" s="10">
        <v>12900</v>
      </c>
      <c r="AG71" s="10">
        <f t="shared" si="11"/>
        <v>0</v>
      </c>
      <c r="AH71" s="10"/>
      <c r="AI71" s="10">
        <v>5295</v>
      </c>
      <c r="AJ71" s="10">
        <f t="shared" si="13"/>
        <v>0</v>
      </c>
      <c r="AK71" s="10"/>
      <c r="AL71" s="10">
        <v>995</v>
      </c>
      <c r="AM71" s="10">
        <f t="shared" si="17"/>
        <v>0</v>
      </c>
      <c r="AN71" s="10"/>
      <c r="AO71" s="10"/>
      <c r="AP71" s="10"/>
      <c r="AQ71" s="10">
        <v>1279</v>
      </c>
      <c r="AR71" s="10">
        <f t="shared" si="18"/>
        <v>0</v>
      </c>
      <c r="AS71" s="10"/>
      <c r="AT71" s="10">
        <v>267</v>
      </c>
      <c r="AU71" s="10">
        <f t="shared" si="19"/>
        <v>0</v>
      </c>
      <c r="AV71" s="10"/>
      <c r="AW71" s="10">
        <v>635</v>
      </c>
      <c r="AX71" s="10">
        <f t="shared" si="20"/>
        <v>0</v>
      </c>
      <c r="AY71" s="10"/>
      <c r="AZ71" s="10">
        <v>674</v>
      </c>
      <c r="BA71" s="10">
        <f t="shared" si="21"/>
        <v>0</v>
      </c>
      <c r="BB71" s="10"/>
      <c r="BC71" s="10">
        <v>55</v>
      </c>
      <c r="BD71" s="10">
        <f t="shared" si="22"/>
        <v>0</v>
      </c>
      <c r="BE71" s="10"/>
      <c r="BF71" s="10">
        <f t="shared" si="23"/>
        <v>0</v>
      </c>
      <c r="BG71" s="10">
        <v>4056</v>
      </c>
      <c r="BH71" s="10">
        <f t="shared" si="24"/>
        <v>6418.7</v>
      </c>
      <c r="BI71" s="13">
        <v>166020.14000000001</v>
      </c>
    </row>
    <row r="72" spans="1:61" s="3" customFormat="1">
      <c r="A72" s="18">
        <v>70</v>
      </c>
      <c r="B72" s="9" t="s">
        <v>317</v>
      </c>
      <c r="C72" s="10">
        <v>12</v>
      </c>
      <c r="D72" s="10">
        <v>535</v>
      </c>
      <c r="E72" s="10">
        <f t="shared" si="16"/>
        <v>6420</v>
      </c>
      <c r="F72" s="10"/>
      <c r="G72" s="10">
        <v>1</v>
      </c>
      <c r="H72" s="10">
        <v>201</v>
      </c>
      <c r="I72" s="10"/>
      <c r="J72" s="10"/>
      <c r="K72" s="10">
        <v>841</v>
      </c>
      <c r="L72" s="10"/>
      <c r="M72" s="10"/>
      <c r="N72" s="10"/>
      <c r="O72" s="10"/>
      <c r="P72" s="10">
        <v>1</v>
      </c>
      <c r="Q72" s="10">
        <v>427.6</v>
      </c>
      <c r="R72" s="10">
        <f t="shared" si="25"/>
        <v>427.6</v>
      </c>
      <c r="S72" s="10"/>
      <c r="T72" s="10">
        <v>1102</v>
      </c>
      <c r="U72" s="10">
        <f t="shared" si="15"/>
        <v>0</v>
      </c>
      <c r="V72" s="10"/>
      <c r="W72" s="10">
        <v>427</v>
      </c>
      <c r="X72" s="10">
        <f t="shared" si="14"/>
        <v>0</v>
      </c>
      <c r="Y72" s="10"/>
      <c r="Z72" s="10">
        <v>13764</v>
      </c>
      <c r="AA72" s="10">
        <f t="shared" si="26"/>
        <v>0</v>
      </c>
      <c r="AB72" s="10"/>
      <c r="AC72" s="11">
        <v>4056</v>
      </c>
      <c r="AD72" s="10">
        <f t="shared" si="12"/>
        <v>0</v>
      </c>
      <c r="AE72" s="10"/>
      <c r="AF72" s="10">
        <v>12900</v>
      </c>
      <c r="AG72" s="10">
        <f t="shared" ref="AG72:AG129" si="27">AF72*AE72</f>
        <v>0</v>
      </c>
      <c r="AH72" s="10"/>
      <c r="AI72" s="10">
        <v>5295</v>
      </c>
      <c r="AJ72" s="10">
        <f t="shared" si="13"/>
        <v>0</v>
      </c>
      <c r="AK72" s="10"/>
      <c r="AL72" s="10">
        <v>995</v>
      </c>
      <c r="AM72" s="10">
        <f t="shared" si="17"/>
        <v>0</v>
      </c>
      <c r="AN72" s="10"/>
      <c r="AO72" s="10"/>
      <c r="AP72" s="10"/>
      <c r="AQ72" s="10">
        <v>1279</v>
      </c>
      <c r="AR72" s="10">
        <f t="shared" si="18"/>
        <v>0</v>
      </c>
      <c r="AS72" s="10"/>
      <c r="AT72" s="10">
        <v>267</v>
      </c>
      <c r="AU72" s="10">
        <f t="shared" si="19"/>
        <v>0</v>
      </c>
      <c r="AV72" s="10"/>
      <c r="AW72" s="10">
        <v>635</v>
      </c>
      <c r="AX72" s="10">
        <f t="shared" si="20"/>
        <v>0</v>
      </c>
      <c r="AY72" s="10"/>
      <c r="AZ72" s="10">
        <v>674</v>
      </c>
      <c r="BA72" s="10">
        <f t="shared" si="21"/>
        <v>0</v>
      </c>
      <c r="BB72" s="10"/>
      <c r="BC72" s="10">
        <v>55</v>
      </c>
      <c r="BD72" s="10">
        <f t="shared" si="22"/>
        <v>0</v>
      </c>
      <c r="BE72" s="10"/>
      <c r="BF72" s="10">
        <f t="shared" si="23"/>
        <v>0</v>
      </c>
      <c r="BG72" s="10">
        <v>4056</v>
      </c>
      <c r="BH72" s="10">
        <f t="shared" si="24"/>
        <v>6847.6</v>
      </c>
      <c r="BI72" s="13">
        <v>33266.14</v>
      </c>
    </row>
    <row r="73" spans="1:61" s="3" customFormat="1">
      <c r="A73" s="18">
        <v>71</v>
      </c>
      <c r="B73" s="9" t="s">
        <v>318</v>
      </c>
      <c r="C73" s="10"/>
      <c r="D73" s="10">
        <v>535</v>
      </c>
      <c r="E73" s="10">
        <f t="shared" si="16"/>
        <v>0</v>
      </c>
      <c r="F73" s="10"/>
      <c r="G73" s="10">
        <v>2</v>
      </c>
      <c r="H73" s="10">
        <v>201</v>
      </c>
      <c r="I73" s="10"/>
      <c r="J73" s="10"/>
      <c r="K73" s="10">
        <v>841</v>
      </c>
      <c r="L73" s="10"/>
      <c r="M73" s="10"/>
      <c r="N73" s="10" t="s">
        <v>275</v>
      </c>
      <c r="O73" s="10"/>
      <c r="P73" s="10">
        <v>1</v>
      </c>
      <c r="Q73" s="10">
        <v>427.6</v>
      </c>
      <c r="R73" s="10">
        <f t="shared" si="25"/>
        <v>427.6</v>
      </c>
      <c r="S73" s="10"/>
      <c r="T73" s="10">
        <v>1102</v>
      </c>
      <c r="U73" s="10">
        <f t="shared" si="15"/>
        <v>0</v>
      </c>
      <c r="V73" s="10"/>
      <c r="W73" s="10">
        <v>427</v>
      </c>
      <c r="X73" s="10">
        <f t="shared" si="14"/>
        <v>0</v>
      </c>
      <c r="Y73" s="10"/>
      <c r="Z73" s="10">
        <v>13764</v>
      </c>
      <c r="AA73" s="10">
        <f t="shared" si="26"/>
        <v>0</v>
      </c>
      <c r="AB73" s="10"/>
      <c r="AC73" s="11">
        <v>4056</v>
      </c>
      <c r="AD73" s="10">
        <f t="shared" si="12"/>
        <v>0</v>
      </c>
      <c r="AE73" s="10"/>
      <c r="AF73" s="10">
        <v>12900</v>
      </c>
      <c r="AG73" s="10">
        <f t="shared" si="27"/>
        <v>0</v>
      </c>
      <c r="AH73" s="10"/>
      <c r="AI73" s="10">
        <v>5295</v>
      </c>
      <c r="AJ73" s="10">
        <f t="shared" si="13"/>
        <v>0</v>
      </c>
      <c r="AK73" s="10"/>
      <c r="AL73" s="10">
        <v>995</v>
      </c>
      <c r="AM73" s="10">
        <f t="shared" si="17"/>
        <v>0</v>
      </c>
      <c r="AN73" s="10"/>
      <c r="AO73" s="10"/>
      <c r="AP73" s="10"/>
      <c r="AQ73" s="10">
        <v>1279</v>
      </c>
      <c r="AR73" s="10">
        <f t="shared" si="18"/>
        <v>0</v>
      </c>
      <c r="AS73" s="10"/>
      <c r="AT73" s="10">
        <v>267</v>
      </c>
      <c r="AU73" s="10">
        <f t="shared" si="19"/>
        <v>0</v>
      </c>
      <c r="AV73" s="10"/>
      <c r="AW73" s="10">
        <v>635</v>
      </c>
      <c r="AX73" s="10">
        <f t="shared" si="20"/>
        <v>0</v>
      </c>
      <c r="AY73" s="10"/>
      <c r="AZ73" s="10">
        <v>674</v>
      </c>
      <c r="BA73" s="10">
        <f t="shared" si="21"/>
        <v>0</v>
      </c>
      <c r="BB73" s="10"/>
      <c r="BC73" s="10">
        <v>55</v>
      </c>
      <c r="BD73" s="10">
        <f t="shared" si="22"/>
        <v>0</v>
      </c>
      <c r="BE73" s="10"/>
      <c r="BF73" s="10">
        <f t="shared" si="23"/>
        <v>0</v>
      </c>
      <c r="BG73" s="10">
        <v>4056</v>
      </c>
      <c r="BH73" s="10">
        <f t="shared" si="24"/>
        <v>427.6</v>
      </c>
      <c r="BI73" s="13">
        <v>57638.55</v>
      </c>
    </row>
    <row r="74" spans="1:61" s="3" customFormat="1">
      <c r="A74" s="18">
        <v>72</v>
      </c>
      <c r="B74" s="9" t="s">
        <v>319</v>
      </c>
      <c r="C74" s="10">
        <v>6</v>
      </c>
      <c r="D74" s="10">
        <v>535</v>
      </c>
      <c r="E74" s="10">
        <f t="shared" si="16"/>
        <v>3210</v>
      </c>
      <c r="F74" s="10"/>
      <c r="G74" s="10">
        <v>1</v>
      </c>
      <c r="H74" s="10">
        <v>201</v>
      </c>
      <c r="I74" s="10"/>
      <c r="J74" s="10"/>
      <c r="K74" s="10">
        <v>841</v>
      </c>
      <c r="L74" s="10"/>
      <c r="M74" s="10"/>
      <c r="N74" s="10"/>
      <c r="O74" s="10"/>
      <c r="P74" s="10">
        <v>1</v>
      </c>
      <c r="Q74" s="10">
        <v>427.6</v>
      </c>
      <c r="R74" s="10">
        <f t="shared" si="25"/>
        <v>427.6</v>
      </c>
      <c r="S74" s="10"/>
      <c r="T74" s="10">
        <v>1102</v>
      </c>
      <c r="U74" s="10">
        <f t="shared" si="15"/>
        <v>0</v>
      </c>
      <c r="V74" s="10">
        <v>0.5</v>
      </c>
      <c r="W74" s="10">
        <v>427</v>
      </c>
      <c r="X74" s="10">
        <f t="shared" si="14"/>
        <v>213.5</v>
      </c>
      <c r="Y74" s="10"/>
      <c r="Z74" s="10">
        <v>13764</v>
      </c>
      <c r="AA74" s="10">
        <f t="shared" si="26"/>
        <v>0</v>
      </c>
      <c r="AB74" s="10"/>
      <c r="AC74" s="11">
        <v>4056</v>
      </c>
      <c r="AD74" s="10">
        <f t="shared" si="12"/>
        <v>0</v>
      </c>
      <c r="AE74" s="10"/>
      <c r="AF74" s="10">
        <v>12900</v>
      </c>
      <c r="AG74" s="10">
        <f t="shared" si="27"/>
        <v>0</v>
      </c>
      <c r="AH74" s="10"/>
      <c r="AI74" s="10">
        <v>5295</v>
      </c>
      <c r="AJ74" s="10">
        <f t="shared" si="13"/>
        <v>0</v>
      </c>
      <c r="AK74" s="10"/>
      <c r="AL74" s="10">
        <v>995</v>
      </c>
      <c r="AM74" s="10">
        <f t="shared" si="17"/>
        <v>0</v>
      </c>
      <c r="AN74" s="10"/>
      <c r="AO74" s="10"/>
      <c r="AP74" s="10"/>
      <c r="AQ74" s="10">
        <v>1279</v>
      </c>
      <c r="AR74" s="10">
        <f t="shared" si="18"/>
        <v>0</v>
      </c>
      <c r="AS74" s="10"/>
      <c r="AT74" s="10">
        <v>267</v>
      </c>
      <c r="AU74" s="10">
        <f t="shared" si="19"/>
        <v>0</v>
      </c>
      <c r="AV74" s="10"/>
      <c r="AW74" s="10">
        <v>635</v>
      </c>
      <c r="AX74" s="10">
        <f t="shared" si="20"/>
        <v>0</v>
      </c>
      <c r="AY74" s="10"/>
      <c r="AZ74" s="10">
        <v>674</v>
      </c>
      <c r="BA74" s="10">
        <f t="shared" si="21"/>
        <v>0</v>
      </c>
      <c r="BB74" s="10"/>
      <c r="BC74" s="10">
        <v>55</v>
      </c>
      <c r="BD74" s="10">
        <f t="shared" si="22"/>
        <v>0</v>
      </c>
      <c r="BE74" s="10"/>
      <c r="BF74" s="10">
        <f t="shared" si="23"/>
        <v>0</v>
      </c>
      <c r="BG74" s="10">
        <v>4056</v>
      </c>
      <c r="BH74" s="10">
        <f t="shared" si="24"/>
        <v>3851.1</v>
      </c>
      <c r="BI74" s="13">
        <v>148468.42000000001</v>
      </c>
    </row>
    <row r="75" spans="1:61" s="3" customFormat="1">
      <c r="A75" s="18">
        <v>73</v>
      </c>
      <c r="B75" s="9" t="s">
        <v>320</v>
      </c>
      <c r="C75" s="10"/>
      <c r="D75" s="10">
        <v>535</v>
      </c>
      <c r="E75" s="10">
        <f t="shared" si="16"/>
        <v>0</v>
      </c>
      <c r="F75" s="10"/>
      <c r="G75" s="10"/>
      <c r="H75" s="10">
        <v>201</v>
      </c>
      <c r="I75" s="10"/>
      <c r="J75" s="10"/>
      <c r="K75" s="10">
        <v>841</v>
      </c>
      <c r="L75" s="10"/>
      <c r="M75" s="10"/>
      <c r="N75" s="10" t="s">
        <v>66</v>
      </c>
      <c r="O75" s="10"/>
      <c r="P75" s="10">
        <v>2</v>
      </c>
      <c r="Q75" s="10">
        <v>427.6</v>
      </c>
      <c r="R75" s="10">
        <f t="shared" si="25"/>
        <v>855.2</v>
      </c>
      <c r="S75" s="10"/>
      <c r="T75" s="10">
        <v>1102</v>
      </c>
      <c r="U75" s="10">
        <f t="shared" si="15"/>
        <v>0</v>
      </c>
      <c r="V75" s="10"/>
      <c r="W75" s="10">
        <v>427</v>
      </c>
      <c r="X75" s="10">
        <f t="shared" si="14"/>
        <v>0</v>
      </c>
      <c r="Y75" s="10"/>
      <c r="Z75" s="10">
        <v>13764</v>
      </c>
      <c r="AA75" s="10">
        <f t="shared" si="26"/>
        <v>0</v>
      </c>
      <c r="AB75" s="10"/>
      <c r="AC75" s="11">
        <v>4056</v>
      </c>
      <c r="AD75" s="10">
        <f t="shared" si="12"/>
        <v>0</v>
      </c>
      <c r="AE75" s="10"/>
      <c r="AF75" s="10">
        <v>12900</v>
      </c>
      <c r="AG75" s="10">
        <f t="shared" si="27"/>
        <v>0</v>
      </c>
      <c r="AH75" s="10">
        <v>1</v>
      </c>
      <c r="AI75" s="10">
        <v>5295</v>
      </c>
      <c r="AJ75" s="10">
        <f t="shared" si="13"/>
        <v>5295</v>
      </c>
      <c r="AK75" s="10"/>
      <c r="AL75" s="10">
        <v>995</v>
      </c>
      <c r="AM75" s="10">
        <f t="shared" si="17"/>
        <v>0</v>
      </c>
      <c r="AN75" s="10"/>
      <c r="AO75" s="10"/>
      <c r="AP75" s="10"/>
      <c r="AQ75" s="10">
        <v>1279</v>
      </c>
      <c r="AR75" s="10">
        <f t="shared" si="18"/>
        <v>0</v>
      </c>
      <c r="AS75" s="10"/>
      <c r="AT75" s="10">
        <v>267</v>
      </c>
      <c r="AU75" s="10">
        <f t="shared" si="19"/>
        <v>0</v>
      </c>
      <c r="AV75" s="10"/>
      <c r="AW75" s="10">
        <v>635</v>
      </c>
      <c r="AX75" s="10">
        <f t="shared" si="20"/>
        <v>0</v>
      </c>
      <c r="AY75" s="10"/>
      <c r="AZ75" s="10">
        <v>674</v>
      </c>
      <c r="BA75" s="10">
        <f t="shared" si="21"/>
        <v>0</v>
      </c>
      <c r="BB75" s="10"/>
      <c r="BC75" s="10">
        <v>55</v>
      </c>
      <c r="BD75" s="10">
        <f t="shared" si="22"/>
        <v>0</v>
      </c>
      <c r="BE75" s="10"/>
      <c r="BF75" s="10">
        <f t="shared" si="23"/>
        <v>0</v>
      </c>
      <c r="BG75" s="10">
        <v>4056</v>
      </c>
      <c r="BH75" s="10">
        <f t="shared" si="24"/>
        <v>6150.2</v>
      </c>
      <c r="BI75" s="13">
        <v>129922.04</v>
      </c>
    </row>
    <row r="76" spans="1:61" s="3" customFormat="1">
      <c r="A76" s="18">
        <v>74</v>
      </c>
      <c r="B76" s="9" t="s">
        <v>321</v>
      </c>
      <c r="C76" s="10">
        <v>10</v>
      </c>
      <c r="D76" s="10">
        <v>535</v>
      </c>
      <c r="E76" s="10">
        <f t="shared" si="16"/>
        <v>5350</v>
      </c>
      <c r="F76" s="10"/>
      <c r="G76" s="10"/>
      <c r="H76" s="10">
        <v>201</v>
      </c>
      <c r="I76" s="10"/>
      <c r="J76" s="10"/>
      <c r="K76" s="10">
        <v>841</v>
      </c>
      <c r="L76" s="10"/>
      <c r="M76" s="10"/>
      <c r="N76" s="10" t="s">
        <v>250</v>
      </c>
      <c r="O76" s="10"/>
      <c r="P76" s="10">
        <v>2</v>
      </c>
      <c r="Q76" s="10">
        <v>427.6</v>
      </c>
      <c r="R76" s="10">
        <f t="shared" si="25"/>
        <v>855.2</v>
      </c>
      <c r="S76" s="10"/>
      <c r="T76" s="10">
        <v>1102</v>
      </c>
      <c r="U76" s="10">
        <f t="shared" si="15"/>
        <v>0</v>
      </c>
      <c r="V76" s="10"/>
      <c r="W76" s="10">
        <v>427</v>
      </c>
      <c r="X76" s="10">
        <f t="shared" si="14"/>
        <v>0</v>
      </c>
      <c r="Y76" s="10"/>
      <c r="Z76" s="10">
        <v>13764</v>
      </c>
      <c r="AA76" s="10">
        <f t="shared" si="26"/>
        <v>0</v>
      </c>
      <c r="AB76" s="10"/>
      <c r="AC76" s="11">
        <v>4056</v>
      </c>
      <c r="AD76" s="10">
        <f t="shared" ref="AD76:AD129" si="28">AC76*AB76</f>
        <v>0</v>
      </c>
      <c r="AE76" s="10"/>
      <c r="AF76" s="10">
        <v>12900</v>
      </c>
      <c r="AG76" s="10">
        <f t="shared" si="27"/>
        <v>0</v>
      </c>
      <c r="AH76" s="10"/>
      <c r="AI76" s="10">
        <v>5295</v>
      </c>
      <c r="AJ76" s="10">
        <f t="shared" ref="AJ76:AJ138" si="29">AI76*AH76</f>
        <v>0</v>
      </c>
      <c r="AK76" s="10"/>
      <c r="AL76" s="10">
        <v>995</v>
      </c>
      <c r="AM76" s="10">
        <f t="shared" si="17"/>
        <v>0</v>
      </c>
      <c r="AN76" s="10"/>
      <c r="AO76" s="10"/>
      <c r="AP76" s="10"/>
      <c r="AQ76" s="10">
        <v>1279</v>
      </c>
      <c r="AR76" s="10">
        <f t="shared" si="18"/>
        <v>0</v>
      </c>
      <c r="AS76" s="10"/>
      <c r="AT76" s="10">
        <v>267</v>
      </c>
      <c r="AU76" s="10">
        <f t="shared" si="19"/>
        <v>0</v>
      </c>
      <c r="AV76" s="10"/>
      <c r="AW76" s="10">
        <v>635</v>
      </c>
      <c r="AX76" s="10">
        <f t="shared" si="20"/>
        <v>0</v>
      </c>
      <c r="AY76" s="10"/>
      <c r="AZ76" s="10">
        <v>674</v>
      </c>
      <c r="BA76" s="10">
        <f t="shared" si="21"/>
        <v>0</v>
      </c>
      <c r="BB76" s="10"/>
      <c r="BC76" s="10">
        <v>55</v>
      </c>
      <c r="BD76" s="10">
        <f t="shared" si="22"/>
        <v>0</v>
      </c>
      <c r="BE76" s="10"/>
      <c r="BF76" s="10">
        <f t="shared" si="23"/>
        <v>0</v>
      </c>
      <c r="BG76" s="10">
        <v>4056</v>
      </c>
      <c r="BH76" s="10">
        <f t="shared" si="24"/>
        <v>6205.2</v>
      </c>
      <c r="BI76" s="13">
        <v>91400.54</v>
      </c>
    </row>
    <row r="77" spans="1:61" s="3" customFormat="1">
      <c r="A77" s="18">
        <v>75</v>
      </c>
      <c r="B77" s="9" t="s">
        <v>322</v>
      </c>
      <c r="C77" s="10">
        <v>10</v>
      </c>
      <c r="D77" s="10">
        <v>535</v>
      </c>
      <c r="E77" s="10">
        <f t="shared" si="16"/>
        <v>5350</v>
      </c>
      <c r="F77" s="10"/>
      <c r="G77" s="10"/>
      <c r="H77" s="10">
        <v>201</v>
      </c>
      <c r="I77" s="10"/>
      <c r="J77" s="10"/>
      <c r="K77" s="10">
        <v>841</v>
      </c>
      <c r="L77" s="10"/>
      <c r="M77" s="10"/>
      <c r="N77" s="10" t="s">
        <v>275</v>
      </c>
      <c r="O77" s="10"/>
      <c r="P77" s="10">
        <v>2</v>
      </c>
      <c r="Q77" s="10">
        <v>427.6</v>
      </c>
      <c r="R77" s="10">
        <f t="shared" si="25"/>
        <v>855.2</v>
      </c>
      <c r="S77" s="10"/>
      <c r="T77" s="10">
        <v>1102</v>
      </c>
      <c r="U77" s="10">
        <f t="shared" si="15"/>
        <v>0</v>
      </c>
      <c r="V77" s="10"/>
      <c r="W77" s="10">
        <v>427</v>
      </c>
      <c r="X77" s="10">
        <f t="shared" ref="X77:X129" si="30">W77*V77</f>
        <v>0</v>
      </c>
      <c r="Y77" s="10"/>
      <c r="Z77" s="10">
        <v>13764</v>
      </c>
      <c r="AA77" s="10">
        <f t="shared" si="26"/>
        <v>0</v>
      </c>
      <c r="AB77" s="10"/>
      <c r="AC77" s="11">
        <v>4056</v>
      </c>
      <c r="AD77" s="10">
        <f t="shared" si="28"/>
        <v>0</v>
      </c>
      <c r="AE77" s="10"/>
      <c r="AF77" s="10">
        <v>12900</v>
      </c>
      <c r="AG77" s="10">
        <f t="shared" si="27"/>
        <v>0</v>
      </c>
      <c r="AH77" s="10"/>
      <c r="AI77" s="10">
        <v>5295</v>
      </c>
      <c r="AJ77" s="10">
        <f t="shared" si="29"/>
        <v>0</v>
      </c>
      <c r="AK77" s="10"/>
      <c r="AL77" s="10">
        <v>995</v>
      </c>
      <c r="AM77" s="10">
        <f t="shared" si="17"/>
        <v>0</v>
      </c>
      <c r="AN77" s="10"/>
      <c r="AO77" s="10"/>
      <c r="AP77" s="10"/>
      <c r="AQ77" s="10">
        <v>1279</v>
      </c>
      <c r="AR77" s="10">
        <f t="shared" si="18"/>
        <v>0</v>
      </c>
      <c r="AS77" s="10"/>
      <c r="AT77" s="10">
        <v>267</v>
      </c>
      <c r="AU77" s="10">
        <f t="shared" si="19"/>
        <v>0</v>
      </c>
      <c r="AV77" s="10"/>
      <c r="AW77" s="10">
        <v>635</v>
      </c>
      <c r="AX77" s="10">
        <f t="shared" si="20"/>
        <v>0</v>
      </c>
      <c r="AY77" s="10"/>
      <c r="AZ77" s="10">
        <v>674</v>
      </c>
      <c r="BA77" s="10">
        <f t="shared" si="21"/>
        <v>0</v>
      </c>
      <c r="BB77" s="10"/>
      <c r="BC77" s="10">
        <v>55</v>
      </c>
      <c r="BD77" s="10">
        <f t="shared" si="22"/>
        <v>0</v>
      </c>
      <c r="BE77" s="10"/>
      <c r="BF77" s="10">
        <f t="shared" si="23"/>
        <v>0</v>
      </c>
      <c r="BG77" s="10">
        <v>4056</v>
      </c>
      <c r="BH77" s="10">
        <f t="shared" si="24"/>
        <v>6205.2</v>
      </c>
      <c r="BI77" s="13">
        <v>83968.21</v>
      </c>
    </row>
    <row r="78" spans="1:61" s="3" customFormat="1">
      <c r="A78" s="18">
        <v>76</v>
      </c>
      <c r="B78" s="9" t="s">
        <v>323</v>
      </c>
      <c r="C78" s="10"/>
      <c r="D78" s="10">
        <v>535</v>
      </c>
      <c r="E78" s="10">
        <f t="shared" si="16"/>
        <v>0</v>
      </c>
      <c r="F78" s="10">
        <v>2</v>
      </c>
      <c r="G78" s="10"/>
      <c r="H78" s="10">
        <v>201</v>
      </c>
      <c r="I78" s="10">
        <f>H78*F78</f>
        <v>402</v>
      </c>
      <c r="J78" s="10"/>
      <c r="K78" s="10">
        <v>841</v>
      </c>
      <c r="L78" s="10"/>
      <c r="M78" s="10"/>
      <c r="N78" s="10" t="s">
        <v>324</v>
      </c>
      <c r="O78" s="10"/>
      <c r="P78" s="10"/>
      <c r="Q78" s="10">
        <v>427.6</v>
      </c>
      <c r="R78" s="10">
        <f t="shared" si="25"/>
        <v>0</v>
      </c>
      <c r="S78" s="10"/>
      <c r="T78" s="10">
        <v>1102</v>
      </c>
      <c r="U78" s="10">
        <f t="shared" si="15"/>
        <v>0</v>
      </c>
      <c r="V78" s="10"/>
      <c r="W78" s="10">
        <v>427</v>
      </c>
      <c r="X78" s="10">
        <f t="shared" si="30"/>
        <v>0</v>
      </c>
      <c r="Y78" s="10"/>
      <c r="Z78" s="10">
        <v>13764</v>
      </c>
      <c r="AA78" s="10">
        <f t="shared" si="26"/>
        <v>0</v>
      </c>
      <c r="AB78" s="10"/>
      <c r="AC78" s="11">
        <v>4056</v>
      </c>
      <c r="AD78" s="10">
        <f t="shared" si="28"/>
        <v>0</v>
      </c>
      <c r="AE78" s="10"/>
      <c r="AF78" s="10">
        <v>12900</v>
      </c>
      <c r="AG78" s="10">
        <f t="shared" si="27"/>
        <v>0</v>
      </c>
      <c r="AH78" s="10"/>
      <c r="AI78" s="10">
        <v>5295</v>
      </c>
      <c r="AJ78" s="10">
        <f t="shared" si="29"/>
        <v>0</v>
      </c>
      <c r="AK78" s="10"/>
      <c r="AL78" s="10">
        <v>995</v>
      </c>
      <c r="AM78" s="10">
        <f t="shared" si="17"/>
        <v>0</v>
      </c>
      <c r="AN78" s="10"/>
      <c r="AO78" s="10"/>
      <c r="AP78" s="10"/>
      <c r="AQ78" s="10">
        <v>1279</v>
      </c>
      <c r="AR78" s="10">
        <f t="shared" si="18"/>
        <v>0</v>
      </c>
      <c r="AS78" s="10"/>
      <c r="AT78" s="10">
        <v>267</v>
      </c>
      <c r="AU78" s="10">
        <f t="shared" si="19"/>
        <v>0</v>
      </c>
      <c r="AV78" s="10"/>
      <c r="AW78" s="10">
        <v>635</v>
      </c>
      <c r="AX78" s="10">
        <f t="shared" si="20"/>
        <v>0</v>
      </c>
      <c r="AY78" s="10"/>
      <c r="AZ78" s="10">
        <v>674</v>
      </c>
      <c r="BA78" s="10">
        <f t="shared" si="21"/>
        <v>0</v>
      </c>
      <c r="BB78" s="10"/>
      <c r="BC78" s="10">
        <v>55</v>
      </c>
      <c r="BD78" s="10">
        <f t="shared" si="22"/>
        <v>0</v>
      </c>
      <c r="BE78" s="10">
        <v>20</v>
      </c>
      <c r="BF78" s="10">
        <f t="shared" si="23"/>
        <v>81120</v>
      </c>
      <c r="BG78" s="10">
        <v>4056</v>
      </c>
      <c r="BH78" s="10">
        <f t="shared" si="24"/>
        <v>81522</v>
      </c>
      <c r="BI78" s="13">
        <v>496836.54</v>
      </c>
    </row>
    <row r="79" spans="1:61" s="3" customFormat="1">
      <c r="A79" s="18">
        <v>77</v>
      </c>
      <c r="B79" s="9" t="s">
        <v>325</v>
      </c>
      <c r="C79" s="10"/>
      <c r="D79" s="10">
        <v>535</v>
      </c>
      <c r="E79" s="10">
        <f t="shared" si="16"/>
        <v>0</v>
      </c>
      <c r="F79" s="10">
        <v>2</v>
      </c>
      <c r="G79" s="10"/>
      <c r="H79" s="10">
        <v>201</v>
      </c>
      <c r="I79" s="10">
        <f>H79*F79</f>
        <v>402</v>
      </c>
      <c r="J79" s="10"/>
      <c r="K79" s="10">
        <v>841</v>
      </c>
      <c r="L79" s="10"/>
      <c r="M79" s="10"/>
      <c r="N79" s="10" t="s">
        <v>326</v>
      </c>
      <c r="O79" s="10"/>
      <c r="P79" s="10">
        <v>2</v>
      </c>
      <c r="Q79" s="10">
        <v>427.6</v>
      </c>
      <c r="R79" s="10">
        <f t="shared" si="25"/>
        <v>855.2</v>
      </c>
      <c r="S79" s="10"/>
      <c r="T79" s="10">
        <v>1102</v>
      </c>
      <c r="U79" s="10">
        <f t="shared" si="15"/>
        <v>0</v>
      </c>
      <c r="V79" s="10"/>
      <c r="W79" s="10">
        <v>427</v>
      </c>
      <c r="X79" s="10">
        <f t="shared" si="30"/>
        <v>0</v>
      </c>
      <c r="Y79" s="10"/>
      <c r="Z79" s="10">
        <v>13764</v>
      </c>
      <c r="AA79" s="10">
        <f t="shared" si="26"/>
        <v>0</v>
      </c>
      <c r="AB79" s="10"/>
      <c r="AC79" s="11">
        <v>4056</v>
      </c>
      <c r="AD79" s="10">
        <f t="shared" si="28"/>
        <v>0</v>
      </c>
      <c r="AE79" s="10"/>
      <c r="AF79" s="10">
        <v>12900</v>
      </c>
      <c r="AG79" s="10">
        <f t="shared" si="27"/>
        <v>0</v>
      </c>
      <c r="AH79" s="10"/>
      <c r="AI79" s="10">
        <v>5295</v>
      </c>
      <c r="AJ79" s="10">
        <f t="shared" si="29"/>
        <v>0</v>
      </c>
      <c r="AK79" s="10"/>
      <c r="AL79" s="10">
        <v>995</v>
      </c>
      <c r="AM79" s="10">
        <f t="shared" si="17"/>
        <v>0</v>
      </c>
      <c r="AN79" s="10"/>
      <c r="AO79" s="10"/>
      <c r="AP79" s="10"/>
      <c r="AQ79" s="10">
        <v>1279</v>
      </c>
      <c r="AR79" s="10">
        <f t="shared" si="18"/>
        <v>0</v>
      </c>
      <c r="AS79" s="10"/>
      <c r="AT79" s="10">
        <v>267</v>
      </c>
      <c r="AU79" s="10">
        <f t="shared" si="19"/>
        <v>0</v>
      </c>
      <c r="AV79" s="10"/>
      <c r="AW79" s="10">
        <v>635</v>
      </c>
      <c r="AX79" s="10">
        <f t="shared" si="20"/>
        <v>0</v>
      </c>
      <c r="AY79" s="10"/>
      <c r="AZ79" s="10">
        <v>674</v>
      </c>
      <c r="BA79" s="10">
        <f t="shared" si="21"/>
        <v>0</v>
      </c>
      <c r="BB79" s="10"/>
      <c r="BC79" s="10">
        <v>55</v>
      </c>
      <c r="BD79" s="10">
        <f t="shared" si="22"/>
        <v>0</v>
      </c>
      <c r="BE79" s="10"/>
      <c r="BF79" s="10">
        <f t="shared" si="23"/>
        <v>0</v>
      </c>
      <c r="BG79" s="10">
        <v>4056</v>
      </c>
      <c r="BH79" s="10">
        <f t="shared" si="24"/>
        <v>1257.2</v>
      </c>
      <c r="BI79" s="13">
        <v>206351.62</v>
      </c>
    </row>
    <row r="80" spans="1:61" s="3" customFormat="1">
      <c r="A80" s="18">
        <v>78</v>
      </c>
      <c r="B80" s="9" t="s">
        <v>327</v>
      </c>
      <c r="C80" s="10"/>
      <c r="D80" s="10">
        <v>535</v>
      </c>
      <c r="E80" s="10">
        <f t="shared" si="16"/>
        <v>0</v>
      </c>
      <c r="F80" s="10"/>
      <c r="G80" s="10"/>
      <c r="H80" s="10">
        <v>201</v>
      </c>
      <c r="I80" s="10"/>
      <c r="J80" s="10"/>
      <c r="K80" s="10">
        <v>841</v>
      </c>
      <c r="L80" s="10"/>
      <c r="M80" s="10"/>
      <c r="N80" s="10" t="s">
        <v>328</v>
      </c>
      <c r="O80" s="10"/>
      <c r="P80" s="10">
        <v>2</v>
      </c>
      <c r="Q80" s="10">
        <v>427.6</v>
      </c>
      <c r="R80" s="10">
        <f t="shared" si="25"/>
        <v>855.2</v>
      </c>
      <c r="S80" s="10"/>
      <c r="T80" s="10">
        <v>1102</v>
      </c>
      <c r="U80" s="10">
        <f t="shared" si="15"/>
        <v>0</v>
      </c>
      <c r="V80" s="10"/>
      <c r="W80" s="10">
        <v>427</v>
      </c>
      <c r="X80" s="10">
        <f t="shared" si="30"/>
        <v>0</v>
      </c>
      <c r="Y80" s="10"/>
      <c r="Z80" s="10">
        <v>13764</v>
      </c>
      <c r="AA80" s="10">
        <f t="shared" si="26"/>
        <v>0</v>
      </c>
      <c r="AB80" s="10"/>
      <c r="AC80" s="11">
        <v>4056</v>
      </c>
      <c r="AD80" s="10">
        <f t="shared" si="28"/>
        <v>0</v>
      </c>
      <c r="AE80" s="10"/>
      <c r="AF80" s="10">
        <v>12900</v>
      </c>
      <c r="AG80" s="10">
        <f t="shared" si="27"/>
        <v>0</v>
      </c>
      <c r="AH80" s="10"/>
      <c r="AI80" s="10">
        <v>5295</v>
      </c>
      <c r="AJ80" s="10">
        <f t="shared" si="29"/>
        <v>0</v>
      </c>
      <c r="AK80" s="10"/>
      <c r="AL80" s="10">
        <v>995</v>
      </c>
      <c r="AM80" s="10">
        <f t="shared" si="17"/>
        <v>0</v>
      </c>
      <c r="AN80" s="10"/>
      <c r="AO80" s="10"/>
      <c r="AP80" s="10"/>
      <c r="AQ80" s="10">
        <v>1279</v>
      </c>
      <c r="AR80" s="10">
        <f t="shared" si="18"/>
        <v>0</v>
      </c>
      <c r="AS80" s="10"/>
      <c r="AT80" s="10">
        <v>267</v>
      </c>
      <c r="AU80" s="10">
        <f t="shared" si="19"/>
        <v>0</v>
      </c>
      <c r="AV80" s="10"/>
      <c r="AW80" s="10">
        <v>635</v>
      </c>
      <c r="AX80" s="10">
        <f t="shared" si="20"/>
        <v>0</v>
      </c>
      <c r="AY80" s="10"/>
      <c r="AZ80" s="10">
        <v>674</v>
      </c>
      <c r="BA80" s="10">
        <f t="shared" si="21"/>
        <v>0</v>
      </c>
      <c r="BB80" s="10"/>
      <c r="BC80" s="10">
        <v>55</v>
      </c>
      <c r="BD80" s="10">
        <f t="shared" si="22"/>
        <v>0</v>
      </c>
      <c r="BE80" s="10"/>
      <c r="BF80" s="10">
        <f t="shared" si="23"/>
        <v>0</v>
      </c>
      <c r="BG80" s="10">
        <v>4056</v>
      </c>
      <c r="BH80" s="10">
        <f t="shared" si="24"/>
        <v>855.2</v>
      </c>
      <c r="BI80" s="13">
        <v>147631.12</v>
      </c>
    </row>
    <row r="81" spans="1:61" s="3" customFormat="1">
      <c r="A81" s="18">
        <v>79</v>
      </c>
      <c r="B81" s="9" t="s">
        <v>329</v>
      </c>
      <c r="C81" s="10"/>
      <c r="D81" s="10">
        <v>535</v>
      </c>
      <c r="E81" s="10">
        <f t="shared" si="16"/>
        <v>0</v>
      </c>
      <c r="F81" s="10"/>
      <c r="G81" s="10"/>
      <c r="H81" s="10">
        <v>201</v>
      </c>
      <c r="I81" s="10"/>
      <c r="J81" s="10"/>
      <c r="K81" s="10">
        <v>841</v>
      </c>
      <c r="L81" s="10"/>
      <c r="M81" s="10"/>
      <c r="N81" s="10"/>
      <c r="O81" s="10"/>
      <c r="P81" s="10">
        <v>2</v>
      </c>
      <c r="Q81" s="10">
        <v>427.6</v>
      </c>
      <c r="R81" s="10">
        <f t="shared" si="25"/>
        <v>855.2</v>
      </c>
      <c r="S81" s="10"/>
      <c r="T81" s="10">
        <v>1102</v>
      </c>
      <c r="U81" s="10">
        <f t="shared" si="15"/>
        <v>0</v>
      </c>
      <c r="V81" s="10"/>
      <c r="W81" s="10">
        <v>427</v>
      </c>
      <c r="X81" s="10">
        <f t="shared" si="30"/>
        <v>0</v>
      </c>
      <c r="Y81" s="10"/>
      <c r="Z81" s="10">
        <v>13764</v>
      </c>
      <c r="AA81" s="10">
        <f t="shared" si="26"/>
        <v>0</v>
      </c>
      <c r="AB81" s="10"/>
      <c r="AC81" s="11">
        <v>4056</v>
      </c>
      <c r="AD81" s="10">
        <f t="shared" si="28"/>
        <v>0</v>
      </c>
      <c r="AE81" s="10"/>
      <c r="AF81" s="10">
        <v>12900</v>
      </c>
      <c r="AG81" s="10">
        <f t="shared" si="27"/>
        <v>0</v>
      </c>
      <c r="AH81" s="10">
        <v>1</v>
      </c>
      <c r="AI81" s="10">
        <v>5295</v>
      </c>
      <c r="AJ81" s="10">
        <f t="shared" si="29"/>
        <v>5295</v>
      </c>
      <c r="AK81" s="10"/>
      <c r="AL81" s="10">
        <v>995</v>
      </c>
      <c r="AM81" s="10">
        <f t="shared" si="17"/>
        <v>0</v>
      </c>
      <c r="AN81" s="10"/>
      <c r="AO81" s="10"/>
      <c r="AP81" s="10"/>
      <c r="AQ81" s="10">
        <v>1279</v>
      </c>
      <c r="AR81" s="10">
        <f t="shared" si="18"/>
        <v>0</v>
      </c>
      <c r="AS81" s="10"/>
      <c r="AT81" s="10">
        <v>267</v>
      </c>
      <c r="AU81" s="10">
        <f t="shared" si="19"/>
        <v>0</v>
      </c>
      <c r="AV81" s="10"/>
      <c r="AW81" s="10">
        <v>635</v>
      </c>
      <c r="AX81" s="10">
        <f t="shared" si="20"/>
        <v>0</v>
      </c>
      <c r="AY81" s="10"/>
      <c r="AZ81" s="10">
        <v>674</v>
      </c>
      <c r="BA81" s="10">
        <f t="shared" si="21"/>
        <v>0</v>
      </c>
      <c r="BB81" s="10"/>
      <c r="BC81" s="10">
        <v>55</v>
      </c>
      <c r="BD81" s="10">
        <f t="shared" si="22"/>
        <v>0</v>
      </c>
      <c r="BE81" s="10"/>
      <c r="BF81" s="10">
        <f t="shared" si="23"/>
        <v>0</v>
      </c>
      <c r="BG81" s="10">
        <v>4056</v>
      </c>
      <c r="BH81" s="10">
        <f t="shared" si="24"/>
        <v>6150.2</v>
      </c>
      <c r="BI81" s="13">
        <v>22647.94</v>
      </c>
    </row>
    <row r="82" spans="1:61" s="3" customFormat="1">
      <c r="A82" s="18">
        <v>80</v>
      </c>
      <c r="B82" s="9" t="s">
        <v>330</v>
      </c>
      <c r="C82" s="10"/>
      <c r="D82" s="10">
        <v>535</v>
      </c>
      <c r="E82" s="10">
        <f t="shared" si="16"/>
        <v>0</v>
      </c>
      <c r="F82" s="10"/>
      <c r="G82" s="10"/>
      <c r="H82" s="10">
        <v>201</v>
      </c>
      <c r="I82" s="10"/>
      <c r="J82" s="10"/>
      <c r="K82" s="10">
        <v>841</v>
      </c>
      <c r="L82" s="10"/>
      <c r="M82" s="10"/>
      <c r="N82" s="10" t="s">
        <v>40</v>
      </c>
      <c r="O82" s="10"/>
      <c r="P82" s="10"/>
      <c r="Q82" s="10">
        <v>427.6</v>
      </c>
      <c r="R82" s="10">
        <f t="shared" si="25"/>
        <v>0</v>
      </c>
      <c r="S82" s="10"/>
      <c r="T82" s="10">
        <v>1102</v>
      </c>
      <c r="U82" s="10">
        <f t="shared" si="15"/>
        <v>0</v>
      </c>
      <c r="V82" s="10"/>
      <c r="W82" s="10">
        <v>427</v>
      </c>
      <c r="X82" s="10">
        <f t="shared" si="30"/>
        <v>0</v>
      </c>
      <c r="Y82" s="10">
        <v>1</v>
      </c>
      <c r="Z82" s="10">
        <v>13764</v>
      </c>
      <c r="AA82" s="10">
        <f t="shared" si="26"/>
        <v>13764</v>
      </c>
      <c r="AB82" s="10"/>
      <c r="AC82" s="11">
        <v>4056</v>
      </c>
      <c r="AD82" s="10">
        <f t="shared" si="28"/>
        <v>0</v>
      </c>
      <c r="AE82" s="10"/>
      <c r="AF82" s="10">
        <v>12900</v>
      </c>
      <c r="AG82" s="10">
        <f t="shared" si="27"/>
        <v>0</v>
      </c>
      <c r="AH82" s="10"/>
      <c r="AI82" s="10">
        <v>5295</v>
      </c>
      <c r="AJ82" s="10">
        <f t="shared" si="29"/>
        <v>0</v>
      </c>
      <c r="AK82" s="10"/>
      <c r="AL82" s="10">
        <v>995</v>
      </c>
      <c r="AM82" s="10">
        <f t="shared" si="17"/>
        <v>0</v>
      </c>
      <c r="AN82" s="10"/>
      <c r="AO82" s="10"/>
      <c r="AP82" s="10"/>
      <c r="AQ82" s="10">
        <v>1279</v>
      </c>
      <c r="AR82" s="10">
        <f t="shared" si="18"/>
        <v>0</v>
      </c>
      <c r="AS82" s="10"/>
      <c r="AT82" s="10">
        <v>267</v>
      </c>
      <c r="AU82" s="10">
        <f t="shared" si="19"/>
        <v>0</v>
      </c>
      <c r="AV82" s="10"/>
      <c r="AW82" s="10">
        <v>635</v>
      </c>
      <c r="AX82" s="10">
        <f t="shared" si="20"/>
        <v>0</v>
      </c>
      <c r="AY82" s="10"/>
      <c r="AZ82" s="10">
        <v>674</v>
      </c>
      <c r="BA82" s="10">
        <f t="shared" si="21"/>
        <v>0</v>
      </c>
      <c r="BB82" s="10"/>
      <c r="BC82" s="10">
        <v>55</v>
      </c>
      <c r="BD82" s="10">
        <f t="shared" si="22"/>
        <v>0</v>
      </c>
      <c r="BE82" s="10"/>
      <c r="BF82" s="10">
        <f t="shared" si="23"/>
        <v>0</v>
      </c>
      <c r="BG82" s="10">
        <v>4056</v>
      </c>
      <c r="BH82" s="10">
        <f t="shared" si="24"/>
        <v>13764</v>
      </c>
      <c r="BI82" s="13">
        <v>94157.08</v>
      </c>
    </row>
    <row r="83" spans="1:61" s="3" customFormat="1">
      <c r="A83" s="18">
        <v>81</v>
      </c>
      <c r="B83" s="9" t="s">
        <v>331</v>
      </c>
      <c r="C83" s="10"/>
      <c r="D83" s="10">
        <v>535</v>
      </c>
      <c r="E83" s="10">
        <f t="shared" si="16"/>
        <v>0</v>
      </c>
      <c r="F83" s="10"/>
      <c r="G83" s="10"/>
      <c r="H83" s="10">
        <v>201</v>
      </c>
      <c r="I83" s="10"/>
      <c r="J83" s="10"/>
      <c r="K83" s="10">
        <v>841</v>
      </c>
      <c r="L83" s="10"/>
      <c r="M83" s="10"/>
      <c r="N83" s="10"/>
      <c r="O83" s="10"/>
      <c r="P83" s="10"/>
      <c r="Q83" s="10">
        <v>427.6</v>
      </c>
      <c r="R83" s="10">
        <f t="shared" si="25"/>
        <v>0</v>
      </c>
      <c r="S83" s="10"/>
      <c r="T83" s="10">
        <v>1102</v>
      </c>
      <c r="U83" s="10">
        <f t="shared" ref="U83:U129" si="31">T83*S83</f>
        <v>0</v>
      </c>
      <c r="V83" s="10"/>
      <c r="W83" s="10">
        <v>427</v>
      </c>
      <c r="X83" s="10">
        <f t="shared" si="30"/>
        <v>0</v>
      </c>
      <c r="Y83" s="10"/>
      <c r="Z83" s="10">
        <v>13764</v>
      </c>
      <c r="AA83" s="10">
        <f t="shared" si="26"/>
        <v>0</v>
      </c>
      <c r="AB83" s="10"/>
      <c r="AC83" s="11">
        <v>4056</v>
      </c>
      <c r="AD83" s="10">
        <f t="shared" si="28"/>
        <v>0</v>
      </c>
      <c r="AE83" s="10"/>
      <c r="AF83" s="10">
        <v>12900</v>
      </c>
      <c r="AG83" s="10">
        <f t="shared" si="27"/>
        <v>0</v>
      </c>
      <c r="AH83" s="10"/>
      <c r="AI83" s="10">
        <v>5295</v>
      </c>
      <c r="AJ83" s="10">
        <f t="shared" si="29"/>
        <v>0</v>
      </c>
      <c r="AK83" s="10"/>
      <c r="AL83" s="10">
        <v>995</v>
      </c>
      <c r="AM83" s="10">
        <f t="shared" si="17"/>
        <v>0</v>
      </c>
      <c r="AN83" s="10"/>
      <c r="AO83" s="10"/>
      <c r="AP83" s="10"/>
      <c r="AQ83" s="10">
        <v>1279</v>
      </c>
      <c r="AR83" s="10">
        <f t="shared" si="18"/>
        <v>0</v>
      </c>
      <c r="AS83" s="10"/>
      <c r="AT83" s="10">
        <v>267</v>
      </c>
      <c r="AU83" s="10">
        <f t="shared" si="19"/>
        <v>0</v>
      </c>
      <c r="AV83" s="10"/>
      <c r="AW83" s="10">
        <v>635</v>
      </c>
      <c r="AX83" s="10">
        <f t="shared" si="20"/>
        <v>0</v>
      </c>
      <c r="AY83" s="10"/>
      <c r="AZ83" s="10">
        <v>674</v>
      </c>
      <c r="BA83" s="10">
        <f t="shared" si="21"/>
        <v>0</v>
      </c>
      <c r="BB83" s="10"/>
      <c r="BC83" s="10">
        <v>55</v>
      </c>
      <c r="BD83" s="10">
        <f t="shared" si="22"/>
        <v>0</v>
      </c>
      <c r="BE83" s="10"/>
      <c r="BF83" s="10">
        <f t="shared" si="23"/>
        <v>0</v>
      </c>
      <c r="BG83" s="10">
        <v>4056</v>
      </c>
      <c r="BH83" s="10">
        <f t="shared" si="24"/>
        <v>0</v>
      </c>
      <c r="BI83" s="13">
        <v>149715.45000000001</v>
      </c>
    </row>
    <row r="84" spans="1:61" s="3" customFormat="1">
      <c r="A84" s="18">
        <v>82</v>
      </c>
      <c r="B84" s="9" t="s">
        <v>332</v>
      </c>
      <c r="C84" s="10"/>
      <c r="D84" s="10">
        <v>535</v>
      </c>
      <c r="E84" s="10">
        <f t="shared" si="16"/>
        <v>0</v>
      </c>
      <c r="F84" s="10">
        <v>2</v>
      </c>
      <c r="G84" s="10"/>
      <c r="H84" s="10">
        <v>201</v>
      </c>
      <c r="I84" s="10">
        <f>H84*F84</f>
        <v>402</v>
      </c>
      <c r="J84" s="10"/>
      <c r="K84" s="10">
        <v>841</v>
      </c>
      <c r="L84" s="10"/>
      <c r="M84" s="10"/>
      <c r="N84" s="10"/>
      <c r="O84" s="10"/>
      <c r="P84" s="10"/>
      <c r="Q84" s="10">
        <v>427.6</v>
      </c>
      <c r="R84" s="10">
        <f t="shared" si="25"/>
        <v>0</v>
      </c>
      <c r="S84" s="10"/>
      <c r="T84" s="10">
        <v>1102</v>
      </c>
      <c r="U84" s="10">
        <f t="shared" si="31"/>
        <v>0</v>
      </c>
      <c r="V84" s="10"/>
      <c r="W84" s="10">
        <v>427</v>
      </c>
      <c r="X84" s="10">
        <f t="shared" si="30"/>
        <v>0</v>
      </c>
      <c r="Y84" s="10">
        <v>1</v>
      </c>
      <c r="Z84" s="10">
        <v>13764</v>
      </c>
      <c r="AA84" s="10">
        <f t="shared" si="26"/>
        <v>13764</v>
      </c>
      <c r="AB84" s="10"/>
      <c r="AC84" s="11">
        <v>4056</v>
      </c>
      <c r="AD84" s="10">
        <f t="shared" si="28"/>
        <v>0</v>
      </c>
      <c r="AE84" s="10"/>
      <c r="AF84" s="10">
        <v>12900</v>
      </c>
      <c r="AG84" s="10">
        <f t="shared" si="27"/>
        <v>0</v>
      </c>
      <c r="AH84" s="10"/>
      <c r="AI84" s="10">
        <v>5295</v>
      </c>
      <c r="AJ84" s="10">
        <f t="shared" si="29"/>
        <v>0</v>
      </c>
      <c r="AK84" s="10"/>
      <c r="AL84" s="10">
        <v>995</v>
      </c>
      <c r="AM84" s="10">
        <f t="shared" si="17"/>
        <v>0</v>
      </c>
      <c r="AN84" s="10"/>
      <c r="AO84" s="10"/>
      <c r="AP84" s="10"/>
      <c r="AQ84" s="10">
        <v>1279</v>
      </c>
      <c r="AR84" s="10">
        <f t="shared" si="18"/>
        <v>0</v>
      </c>
      <c r="AS84" s="10"/>
      <c r="AT84" s="10">
        <v>267</v>
      </c>
      <c r="AU84" s="10">
        <f t="shared" si="19"/>
        <v>0</v>
      </c>
      <c r="AV84" s="10"/>
      <c r="AW84" s="10">
        <v>635</v>
      </c>
      <c r="AX84" s="10">
        <f t="shared" si="20"/>
        <v>0</v>
      </c>
      <c r="AY84" s="10"/>
      <c r="AZ84" s="10">
        <v>674</v>
      </c>
      <c r="BA84" s="10">
        <f t="shared" si="21"/>
        <v>0</v>
      </c>
      <c r="BB84" s="10"/>
      <c r="BC84" s="10">
        <v>55</v>
      </c>
      <c r="BD84" s="10">
        <f t="shared" si="22"/>
        <v>0</v>
      </c>
      <c r="BE84" s="10"/>
      <c r="BF84" s="10">
        <f t="shared" si="23"/>
        <v>0</v>
      </c>
      <c r="BG84" s="10">
        <v>4056</v>
      </c>
      <c r="BH84" s="10">
        <f t="shared" si="24"/>
        <v>14166</v>
      </c>
      <c r="BI84" s="13">
        <v>94887.48</v>
      </c>
    </row>
    <row r="85" spans="1:61" s="3" customFormat="1">
      <c r="A85" s="18">
        <v>83</v>
      </c>
      <c r="B85" s="9" t="s">
        <v>333</v>
      </c>
      <c r="C85" s="10">
        <v>15</v>
      </c>
      <c r="D85" s="10">
        <v>535</v>
      </c>
      <c r="E85" s="10">
        <f t="shared" si="16"/>
        <v>8025</v>
      </c>
      <c r="F85" s="10"/>
      <c r="G85" s="10"/>
      <c r="H85" s="10">
        <v>201</v>
      </c>
      <c r="I85" s="10"/>
      <c r="J85" s="10"/>
      <c r="K85" s="10">
        <v>841</v>
      </c>
      <c r="L85" s="10"/>
      <c r="M85" s="10"/>
      <c r="N85" s="10" t="s">
        <v>242</v>
      </c>
      <c r="O85" s="10"/>
      <c r="P85" s="10">
        <v>8</v>
      </c>
      <c r="Q85" s="10">
        <v>427.6</v>
      </c>
      <c r="R85" s="10">
        <f t="shared" si="25"/>
        <v>3420.8</v>
      </c>
      <c r="S85" s="10"/>
      <c r="T85" s="10">
        <v>1102</v>
      </c>
      <c r="U85" s="10">
        <f t="shared" si="31"/>
        <v>0</v>
      </c>
      <c r="V85" s="10"/>
      <c r="W85" s="10">
        <v>427</v>
      </c>
      <c r="X85" s="10">
        <f t="shared" si="30"/>
        <v>0</v>
      </c>
      <c r="Y85" s="10"/>
      <c r="Z85" s="10">
        <v>13764</v>
      </c>
      <c r="AA85" s="10">
        <f t="shared" si="26"/>
        <v>0</v>
      </c>
      <c r="AB85" s="10"/>
      <c r="AC85" s="11">
        <v>4056</v>
      </c>
      <c r="AD85" s="10">
        <f t="shared" si="28"/>
        <v>0</v>
      </c>
      <c r="AE85" s="10"/>
      <c r="AF85" s="10">
        <v>12900</v>
      </c>
      <c r="AG85" s="10">
        <f t="shared" si="27"/>
        <v>0</v>
      </c>
      <c r="AH85" s="10"/>
      <c r="AI85" s="10">
        <v>5295</v>
      </c>
      <c r="AJ85" s="10">
        <f t="shared" si="29"/>
        <v>0</v>
      </c>
      <c r="AK85" s="10"/>
      <c r="AL85" s="10">
        <v>995</v>
      </c>
      <c r="AM85" s="10">
        <f t="shared" si="17"/>
        <v>0</v>
      </c>
      <c r="AN85" s="10"/>
      <c r="AO85" s="10"/>
      <c r="AP85" s="10"/>
      <c r="AQ85" s="10">
        <v>1279</v>
      </c>
      <c r="AR85" s="10">
        <f t="shared" si="18"/>
        <v>0</v>
      </c>
      <c r="AS85" s="10"/>
      <c r="AT85" s="10">
        <v>267</v>
      </c>
      <c r="AU85" s="10">
        <f t="shared" si="19"/>
        <v>0</v>
      </c>
      <c r="AV85" s="10"/>
      <c r="AW85" s="10">
        <v>635</v>
      </c>
      <c r="AX85" s="10">
        <f t="shared" si="20"/>
        <v>0</v>
      </c>
      <c r="AY85" s="10"/>
      <c r="AZ85" s="10">
        <v>674</v>
      </c>
      <c r="BA85" s="10">
        <f t="shared" si="21"/>
        <v>0</v>
      </c>
      <c r="BB85" s="10"/>
      <c r="BC85" s="10">
        <v>55</v>
      </c>
      <c r="BD85" s="10">
        <f t="shared" si="22"/>
        <v>0</v>
      </c>
      <c r="BE85" s="10"/>
      <c r="BF85" s="10">
        <f t="shared" si="23"/>
        <v>0</v>
      </c>
      <c r="BG85" s="10">
        <v>4056</v>
      </c>
      <c r="BH85" s="10">
        <f t="shared" si="24"/>
        <v>11445.8</v>
      </c>
      <c r="BI85" s="13">
        <v>149056.31</v>
      </c>
    </row>
    <row r="86" spans="1:61" s="3" customFormat="1">
      <c r="A86" s="18">
        <v>84</v>
      </c>
      <c r="B86" s="9" t="s">
        <v>334</v>
      </c>
      <c r="C86" s="10">
        <v>6</v>
      </c>
      <c r="D86" s="10">
        <v>535</v>
      </c>
      <c r="E86" s="10">
        <f t="shared" si="16"/>
        <v>3210</v>
      </c>
      <c r="F86" s="10"/>
      <c r="G86" s="10"/>
      <c r="H86" s="10">
        <v>201</v>
      </c>
      <c r="I86" s="10"/>
      <c r="J86" s="10"/>
      <c r="K86" s="10">
        <v>841</v>
      </c>
      <c r="L86" s="10"/>
      <c r="M86" s="10"/>
      <c r="N86" s="10"/>
      <c r="O86" s="10"/>
      <c r="P86" s="10">
        <v>2</v>
      </c>
      <c r="Q86" s="10">
        <v>427.6</v>
      </c>
      <c r="R86" s="10">
        <f t="shared" si="25"/>
        <v>855.2</v>
      </c>
      <c r="S86" s="10"/>
      <c r="T86" s="10">
        <v>1102</v>
      </c>
      <c r="U86" s="10">
        <f t="shared" si="31"/>
        <v>0</v>
      </c>
      <c r="V86" s="10"/>
      <c r="W86" s="10">
        <v>427</v>
      </c>
      <c r="X86" s="10">
        <f t="shared" si="30"/>
        <v>0</v>
      </c>
      <c r="Y86" s="10"/>
      <c r="Z86" s="10">
        <v>13764</v>
      </c>
      <c r="AA86" s="10">
        <f t="shared" si="26"/>
        <v>0</v>
      </c>
      <c r="AB86" s="10"/>
      <c r="AC86" s="11">
        <v>4056</v>
      </c>
      <c r="AD86" s="10">
        <f t="shared" si="28"/>
        <v>0</v>
      </c>
      <c r="AE86" s="10">
        <v>1</v>
      </c>
      <c r="AF86" s="10">
        <v>12900</v>
      </c>
      <c r="AG86" s="10">
        <f t="shared" si="27"/>
        <v>12900</v>
      </c>
      <c r="AH86" s="10"/>
      <c r="AI86" s="10">
        <v>5295</v>
      </c>
      <c r="AJ86" s="10">
        <f t="shared" si="29"/>
        <v>0</v>
      </c>
      <c r="AK86" s="10"/>
      <c r="AL86" s="10">
        <v>995</v>
      </c>
      <c r="AM86" s="10">
        <f t="shared" si="17"/>
        <v>0</v>
      </c>
      <c r="AN86" s="10"/>
      <c r="AO86" s="10"/>
      <c r="AP86" s="10"/>
      <c r="AQ86" s="10">
        <v>1279</v>
      </c>
      <c r="AR86" s="10">
        <f t="shared" si="18"/>
        <v>0</v>
      </c>
      <c r="AS86" s="10"/>
      <c r="AT86" s="10">
        <v>267</v>
      </c>
      <c r="AU86" s="10">
        <f t="shared" si="19"/>
        <v>0</v>
      </c>
      <c r="AV86" s="10"/>
      <c r="AW86" s="10">
        <v>635</v>
      </c>
      <c r="AX86" s="10">
        <f t="shared" si="20"/>
        <v>0</v>
      </c>
      <c r="AY86" s="10"/>
      <c r="AZ86" s="10">
        <v>674</v>
      </c>
      <c r="BA86" s="10">
        <f t="shared" si="21"/>
        <v>0</v>
      </c>
      <c r="BB86" s="10"/>
      <c r="BC86" s="10">
        <v>55</v>
      </c>
      <c r="BD86" s="10">
        <f t="shared" si="22"/>
        <v>0</v>
      </c>
      <c r="BE86" s="10"/>
      <c r="BF86" s="10">
        <f t="shared" si="23"/>
        <v>0</v>
      </c>
      <c r="BG86" s="10">
        <v>4056</v>
      </c>
      <c r="BH86" s="10">
        <f t="shared" si="24"/>
        <v>16965.2</v>
      </c>
      <c r="BI86" s="13">
        <v>92275.839999999997</v>
      </c>
    </row>
    <row r="87" spans="1:61" s="3" customFormat="1">
      <c r="A87" s="18">
        <v>85</v>
      </c>
      <c r="B87" s="9" t="s">
        <v>335</v>
      </c>
      <c r="C87" s="10">
        <v>10</v>
      </c>
      <c r="D87" s="10">
        <v>535</v>
      </c>
      <c r="E87" s="10">
        <f t="shared" si="16"/>
        <v>5350</v>
      </c>
      <c r="F87" s="10"/>
      <c r="G87" s="10"/>
      <c r="H87" s="10">
        <v>201</v>
      </c>
      <c r="I87" s="10"/>
      <c r="J87" s="10"/>
      <c r="K87" s="10">
        <v>841</v>
      </c>
      <c r="L87" s="10"/>
      <c r="M87" s="10"/>
      <c r="N87" s="10"/>
      <c r="O87" s="10"/>
      <c r="P87" s="10">
        <v>2</v>
      </c>
      <c r="Q87" s="10">
        <v>427.6</v>
      </c>
      <c r="R87" s="10">
        <f t="shared" si="25"/>
        <v>855.2</v>
      </c>
      <c r="S87" s="10"/>
      <c r="T87" s="10">
        <v>1102</v>
      </c>
      <c r="U87" s="10">
        <f t="shared" si="31"/>
        <v>0</v>
      </c>
      <c r="V87" s="10">
        <v>0.5</v>
      </c>
      <c r="W87" s="10">
        <v>427</v>
      </c>
      <c r="X87" s="10">
        <f t="shared" si="30"/>
        <v>213.5</v>
      </c>
      <c r="Y87" s="10"/>
      <c r="Z87" s="10">
        <v>13764</v>
      </c>
      <c r="AA87" s="10">
        <f t="shared" si="26"/>
        <v>0</v>
      </c>
      <c r="AB87" s="10"/>
      <c r="AC87" s="11">
        <v>4056</v>
      </c>
      <c r="AD87" s="10">
        <f t="shared" si="28"/>
        <v>0</v>
      </c>
      <c r="AE87" s="10">
        <v>2</v>
      </c>
      <c r="AF87" s="10">
        <v>12900</v>
      </c>
      <c r="AG87" s="10">
        <f t="shared" si="27"/>
        <v>25800</v>
      </c>
      <c r="AH87" s="10"/>
      <c r="AI87" s="10">
        <v>5295</v>
      </c>
      <c r="AJ87" s="10">
        <f t="shared" si="29"/>
        <v>0</v>
      </c>
      <c r="AK87" s="10"/>
      <c r="AL87" s="10">
        <v>995</v>
      </c>
      <c r="AM87" s="10">
        <f t="shared" si="17"/>
        <v>0</v>
      </c>
      <c r="AN87" s="10"/>
      <c r="AO87" s="10"/>
      <c r="AP87" s="10"/>
      <c r="AQ87" s="10">
        <v>1279</v>
      </c>
      <c r="AR87" s="10">
        <f t="shared" si="18"/>
        <v>0</v>
      </c>
      <c r="AS87" s="10"/>
      <c r="AT87" s="10">
        <v>267</v>
      </c>
      <c r="AU87" s="10">
        <f t="shared" si="19"/>
        <v>0</v>
      </c>
      <c r="AV87" s="10"/>
      <c r="AW87" s="10">
        <v>635</v>
      </c>
      <c r="AX87" s="10">
        <f t="shared" si="20"/>
        <v>0</v>
      </c>
      <c r="AY87" s="10"/>
      <c r="AZ87" s="10">
        <v>674</v>
      </c>
      <c r="BA87" s="10">
        <f t="shared" si="21"/>
        <v>0</v>
      </c>
      <c r="BB87" s="10"/>
      <c r="BC87" s="10">
        <v>55</v>
      </c>
      <c r="BD87" s="10">
        <f t="shared" si="22"/>
        <v>0</v>
      </c>
      <c r="BE87" s="10"/>
      <c r="BF87" s="10">
        <f t="shared" si="23"/>
        <v>0</v>
      </c>
      <c r="BG87" s="10">
        <v>4056</v>
      </c>
      <c r="BH87" s="10">
        <f t="shared" si="24"/>
        <v>32218.7</v>
      </c>
      <c r="BI87" s="13">
        <v>176455.45</v>
      </c>
    </row>
    <row r="88" spans="1:61" s="3" customFormat="1">
      <c r="A88" s="18">
        <v>86</v>
      </c>
      <c r="B88" s="9" t="s">
        <v>336</v>
      </c>
      <c r="C88" s="10">
        <v>12</v>
      </c>
      <c r="D88" s="10">
        <v>535</v>
      </c>
      <c r="E88" s="10">
        <f t="shared" si="16"/>
        <v>6420</v>
      </c>
      <c r="F88" s="10"/>
      <c r="G88" s="10"/>
      <c r="H88" s="10">
        <v>201</v>
      </c>
      <c r="I88" s="10"/>
      <c r="J88" s="10"/>
      <c r="K88" s="10">
        <v>841</v>
      </c>
      <c r="L88" s="10"/>
      <c r="M88" s="10"/>
      <c r="N88" s="10" t="s">
        <v>242</v>
      </c>
      <c r="O88" s="10"/>
      <c r="P88" s="10">
        <v>1</v>
      </c>
      <c r="Q88" s="10">
        <v>427.6</v>
      </c>
      <c r="R88" s="10">
        <f t="shared" si="25"/>
        <v>427.6</v>
      </c>
      <c r="S88" s="10"/>
      <c r="T88" s="10">
        <v>1102</v>
      </c>
      <c r="U88" s="10">
        <f t="shared" si="31"/>
        <v>0</v>
      </c>
      <c r="V88" s="10"/>
      <c r="W88" s="10">
        <v>427</v>
      </c>
      <c r="X88" s="10">
        <f t="shared" si="30"/>
        <v>0</v>
      </c>
      <c r="Y88" s="10"/>
      <c r="Z88" s="10">
        <v>13764</v>
      </c>
      <c r="AA88" s="10">
        <f t="shared" si="26"/>
        <v>0</v>
      </c>
      <c r="AB88" s="10"/>
      <c r="AC88" s="11">
        <v>4056</v>
      </c>
      <c r="AD88" s="10">
        <f t="shared" si="28"/>
        <v>0</v>
      </c>
      <c r="AE88" s="10"/>
      <c r="AF88" s="10">
        <v>12900</v>
      </c>
      <c r="AG88" s="10">
        <f t="shared" si="27"/>
        <v>0</v>
      </c>
      <c r="AH88" s="10"/>
      <c r="AI88" s="10">
        <v>5295</v>
      </c>
      <c r="AJ88" s="10">
        <f t="shared" si="29"/>
        <v>0</v>
      </c>
      <c r="AK88" s="10"/>
      <c r="AL88" s="10">
        <v>995</v>
      </c>
      <c r="AM88" s="10">
        <f t="shared" si="17"/>
        <v>0</v>
      </c>
      <c r="AN88" s="10"/>
      <c r="AO88" s="10"/>
      <c r="AP88" s="10"/>
      <c r="AQ88" s="10">
        <v>1279</v>
      </c>
      <c r="AR88" s="10">
        <f t="shared" si="18"/>
        <v>0</v>
      </c>
      <c r="AS88" s="10">
        <v>3</v>
      </c>
      <c r="AT88" s="10">
        <v>267</v>
      </c>
      <c r="AU88" s="10">
        <f t="shared" si="19"/>
        <v>801</v>
      </c>
      <c r="AV88" s="10"/>
      <c r="AW88" s="10">
        <v>635</v>
      </c>
      <c r="AX88" s="10">
        <f t="shared" si="20"/>
        <v>0</v>
      </c>
      <c r="AY88" s="10"/>
      <c r="AZ88" s="10">
        <v>674</v>
      </c>
      <c r="BA88" s="10">
        <f t="shared" si="21"/>
        <v>0</v>
      </c>
      <c r="BB88" s="10"/>
      <c r="BC88" s="10">
        <v>55</v>
      </c>
      <c r="BD88" s="10">
        <f t="shared" si="22"/>
        <v>0</v>
      </c>
      <c r="BE88" s="10"/>
      <c r="BF88" s="10">
        <f t="shared" si="23"/>
        <v>0</v>
      </c>
      <c r="BG88" s="10">
        <v>4056</v>
      </c>
      <c r="BH88" s="10">
        <f t="shared" si="24"/>
        <v>7648.6</v>
      </c>
      <c r="BI88" s="13">
        <v>31757.82</v>
      </c>
    </row>
    <row r="89" spans="1:61" s="3" customFormat="1">
      <c r="A89" s="18">
        <v>87</v>
      </c>
      <c r="B89" s="9" t="s">
        <v>337</v>
      </c>
      <c r="C89" s="10"/>
      <c r="D89" s="10">
        <v>535</v>
      </c>
      <c r="E89" s="10">
        <f t="shared" si="16"/>
        <v>0</v>
      </c>
      <c r="F89" s="10">
        <v>2.5</v>
      </c>
      <c r="G89" s="10"/>
      <c r="H89" s="10">
        <v>201</v>
      </c>
      <c r="I89" s="10">
        <f>H89*F89</f>
        <v>502.5</v>
      </c>
      <c r="J89" s="10"/>
      <c r="K89" s="10">
        <v>841</v>
      </c>
      <c r="L89" s="10"/>
      <c r="M89" s="10"/>
      <c r="N89" s="10" t="s">
        <v>246</v>
      </c>
      <c r="O89" s="10"/>
      <c r="P89" s="10">
        <v>2</v>
      </c>
      <c r="Q89" s="10">
        <v>427.6</v>
      </c>
      <c r="R89" s="10">
        <f t="shared" si="25"/>
        <v>855.2</v>
      </c>
      <c r="S89" s="10"/>
      <c r="T89" s="10">
        <v>1102</v>
      </c>
      <c r="U89" s="10">
        <f t="shared" si="31"/>
        <v>0</v>
      </c>
      <c r="V89" s="10"/>
      <c r="W89" s="10">
        <v>427</v>
      </c>
      <c r="X89" s="10">
        <f t="shared" si="30"/>
        <v>0</v>
      </c>
      <c r="Y89" s="10">
        <v>2</v>
      </c>
      <c r="Z89" s="10">
        <v>13764</v>
      </c>
      <c r="AA89" s="10">
        <f t="shared" si="26"/>
        <v>27528</v>
      </c>
      <c r="AB89" s="10"/>
      <c r="AC89" s="11">
        <v>4056</v>
      </c>
      <c r="AD89" s="10">
        <f t="shared" si="28"/>
        <v>0</v>
      </c>
      <c r="AE89" s="10"/>
      <c r="AF89" s="10">
        <v>12900</v>
      </c>
      <c r="AG89" s="10">
        <f t="shared" si="27"/>
        <v>0</v>
      </c>
      <c r="AH89" s="10">
        <v>1</v>
      </c>
      <c r="AI89" s="10">
        <v>5295</v>
      </c>
      <c r="AJ89" s="10">
        <f t="shared" si="29"/>
        <v>5295</v>
      </c>
      <c r="AK89" s="10"/>
      <c r="AL89" s="10">
        <v>995</v>
      </c>
      <c r="AM89" s="10">
        <f t="shared" si="17"/>
        <v>0</v>
      </c>
      <c r="AN89" s="10"/>
      <c r="AO89" s="10"/>
      <c r="AP89" s="10"/>
      <c r="AQ89" s="10">
        <v>1279</v>
      </c>
      <c r="AR89" s="10">
        <f t="shared" si="18"/>
        <v>0</v>
      </c>
      <c r="AS89" s="10"/>
      <c r="AT89" s="10">
        <v>267</v>
      </c>
      <c r="AU89" s="10">
        <f t="shared" si="19"/>
        <v>0</v>
      </c>
      <c r="AV89" s="10"/>
      <c r="AW89" s="10">
        <v>635</v>
      </c>
      <c r="AX89" s="10">
        <f t="shared" si="20"/>
        <v>0</v>
      </c>
      <c r="AY89" s="10"/>
      <c r="AZ89" s="10">
        <v>674</v>
      </c>
      <c r="BA89" s="10">
        <f t="shared" si="21"/>
        <v>0</v>
      </c>
      <c r="BB89" s="10"/>
      <c r="BC89" s="10">
        <v>55</v>
      </c>
      <c r="BD89" s="10">
        <f t="shared" si="22"/>
        <v>0</v>
      </c>
      <c r="BE89" s="10"/>
      <c r="BF89" s="10">
        <f t="shared" si="23"/>
        <v>0</v>
      </c>
      <c r="BG89" s="10">
        <v>4056</v>
      </c>
      <c r="BH89" s="10">
        <f t="shared" si="24"/>
        <v>34180.699999999997</v>
      </c>
      <c r="BI89" s="13">
        <v>316297.94</v>
      </c>
    </row>
    <row r="90" spans="1:61" s="3" customFormat="1">
      <c r="A90" s="18">
        <v>88</v>
      </c>
      <c r="B90" s="9" t="s">
        <v>338</v>
      </c>
      <c r="C90" s="10"/>
      <c r="D90" s="10">
        <v>535</v>
      </c>
      <c r="E90" s="10">
        <f t="shared" si="16"/>
        <v>0</v>
      </c>
      <c r="F90" s="10">
        <v>4.5</v>
      </c>
      <c r="G90" s="10"/>
      <c r="H90" s="10">
        <v>201</v>
      </c>
      <c r="I90" s="10">
        <f>H90*F90</f>
        <v>904.5</v>
      </c>
      <c r="J90" s="10"/>
      <c r="K90" s="10">
        <v>841</v>
      </c>
      <c r="L90" s="10"/>
      <c r="M90" s="10"/>
      <c r="N90" s="10" t="s">
        <v>339</v>
      </c>
      <c r="O90" s="10"/>
      <c r="P90" s="10">
        <v>2</v>
      </c>
      <c r="Q90" s="10">
        <v>427.6</v>
      </c>
      <c r="R90" s="10">
        <f t="shared" si="25"/>
        <v>855.2</v>
      </c>
      <c r="S90" s="10"/>
      <c r="T90" s="10">
        <v>1102</v>
      </c>
      <c r="U90" s="10">
        <f t="shared" si="31"/>
        <v>0</v>
      </c>
      <c r="V90" s="10"/>
      <c r="W90" s="10">
        <v>427</v>
      </c>
      <c r="X90" s="10">
        <f t="shared" si="30"/>
        <v>0</v>
      </c>
      <c r="Y90" s="10">
        <v>2</v>
      </c>
      <c r="Z90" s="10">
        <v>13764</v>
      </c>
      <c r="AA90" s="10">
        <f t="shared" si="26"/>
        <v>27528</v>
      </c>
      <c r="AB90" s="10"/>
      <c r="AC90" s="11">
        <v>4056</v>
      </c>
      <c r="AD90" s="10">
        <f t="shared" si="28"/>
        <v>0</v>
      </c>
      <c r="AE90" s="10"/>
      <c r="AF90" s="10">
        <v>12900</v>
      </c>
      <c r="AG90" s="10">
        <f t="shared" si="27"/>
        <v>0</v>
      </c>
      <c r="AH90" s="10">
        <v>1</v>
      </c>
      <c r="AI90" s="10">
        <v>5295</v>
      </c>
      <c r="AJ90" s="10">
        <f t="shared" si="29"/>
        <v>5295</v>
      </c>
      <c r="AK90" s="10"/>
      <c r="AL90" s="10">
        <v>995</v>
      </c>
      <c r="AM90" s="10">
        <f t="shared" si="17"/>
        <v>0</v>
      </c>
      <c r="AN90" s="34">
        <v>35</v>
      </c>
      <c r="AO90" s="10"/>
      <c r="AP90" s="10"/>
      <c r="AQ90" s="10">
        <v>1279</v>
      </c>
      <c r="AR90" s="34">
        <f t="shared" si="18"/>
        <v>44765</v>
      </c>
      <c r="AS90" s="10">
        <v>3</v>
      </c>
      <c r="AT90" s="10">
        <v>267</v>
      </c>
      <c r="AU90" s="10">
        <f t="shared" si="19"/>
        <v>801</v>
      </c>
      <c r="AV90" s="10"/>
      <c r="AW90" s="10">
        <v>635</v>
      </c>
      <c r="AX90" s="10">
        <f t="shared" si="20"/>
        <v>0</v>
      </c>
      <c r="AY90" s="10"/>
      <c r="AZ90" s="10">
        <v>674</v>
      </c>
      <c r="BA90" s="10">
        <f t="shared" si="21"/>
        <v>0</v>
      </c>
      <c r="BB90" s="10"/>
      <c r="BC90" s="10">
        <v>55</v>
      </c>
      <c r="BD90" s="10">
        <f t="shared" si="22"/>
        <v>0</v>
      </c>
      <c r="BE90" s="10"/>
      <c r="BF90" s="10">
        <f t="shared" si="23"/>
        <v>0</v>
      </c>
      <c r="BG90" s="10">
        <v>4056</v>
      </c>
      <c r="BH90" s="10">
        <f t="shared" si="24"/>
        <v>80148.7</v>
      </c>
      <c r="BI90" s="13">
        <v>359992.86</v>
      </c>
    </row>
    <row r="91" spans="1:61" s="3" customFormat="1">
      <c r="A91" s="18">
        <v>89</v>
      </c>
      <c r="B91" s="9" t="s">
        <v>340</v>
      </c>
      <c r="C91" s="10"/>
      <c r="D91" s="10">
        <v>535</v>
      </c>
      <c r="E91" s="10">
        <f t="shared" si="16"/>
        <v>0</v>
      </c>
      <c r="F91" s="10"/>
      <c r="G91" s="10"/>
      <c r="H91" s="10">
        <v>201</v>
      </c>
      <c r="I91" s="10"/>
      <c r="J91" s="10"/>
      <c r="K91" s="10">
        <v>841</v>
      </c>
      <c r="L91" s="10"/>
      <c r="M91" s="10"/>
      <c r="N91" s="10" t="s">
        <v>253</v>
      </c>
      <c r="O91" s="10"/>
      <c r="P91" s="10">
        <v>2</v>
      </c>
      <c r="Q91" s="10">
        <v>427.6</v>
      </c>
      <c r="R91" s="10">
        <f t="shared" si="25"/>
        <v>855.2</v>
      </c>
      <c r="S91" s="10"/>
      <c r="T91" s="10">
        <v>1102</v>
      </c>
      <c r="U91" s="10">
        <f t="shared" si="31"/>
        <v>0</v>
      </c>
      <c r="V91" s="10"/>
      <c r="W91" s="10">
        <v>427</v>
      </c>
      <c r="X91" s="10">
        <f t="shared" si="30"/>
        <v>0</v>
      </c>
      <c r="Y91" s="10"/>
      <c r="Z91" s="10">
        <v>13764</v>
      </c>
      <c r="AA91" s="10">
        <f t="shared" si="26"/>
        <v>0</v>
      </c>
      <c r="AB91" s="10"/>
      <c r="AC91" s="11">
        <v>4056</v>
      </c>
      <c r="AD91" s="10">
        <f t="shared" si="28"/>
        <v>0</v>
      </c>
      <c r="AE91" s="10"/>
      <c r="AF91" s="10">
        <v>12900</v>
      </c>
      <c r="AG91" s="10">
        <f t="shared" si="27"/>
        <v>0</v>
      </c>
      <c r="AH91" s="10">
        <v>1</v>
      </c>
      <c r="AI91" s="10">
        <v>5295</v>
      </c>
      <c r="AJ91" s="10">
        <f t="shared" si="29"/>
        <v>5295</v>
      </c>
      <c r="AK91" s="10">
        <v>1</v>
      </c>
      <c r="AL91" s="10">
        <v>995</v>
      </c>
      <c r="AM91" s="10">
        <f t="shared" si="17"/>
        <v>995</v>
      </c>
      <c r="AN91" s="10"/>
      <c r="AO91" s="10"/>
      <c r="AP91" s="10"/>
      <c r="AQ91" s="10">
        <v>1279</v>
      </c>
      <c r="AR91" s="10">
        <f t="shared" si="18"/>
        <v>0</v>
      </c>
      <c r="AS91" s="10"/>
      <c r="AT91" s="10">
        <v>267</v>
      </c>
      <c r="AU91" s="10">
        <f t="shared" si="19"/>
        <v>0</v>
      </c>
      <c r="AV91" s="10"/>
      <c r="AW91" s="10">
        <v>635</v>
      </c>
      <c r="AX91" s="10">
        <f t="shared" si="20"/>
        <v>0</v>
      </c>
      <c r="AY91" s="10"/>
      <c r="AZ91" s="10">
        <v>674</v>
      </c>
      <c r="BA91" s="10">
        <f t="shared" si="21"/>
        <v>0</v>
      </c>
      <c r="BB91" s="10"/>
      <c r="BC91" s="10">
        <v>55</v>
      </c>
      <c r="BD91" s="10">
        <f t="shared" si="22"/>
        <v>0</v>
      </c>
      <c r="BE91" s="10"/>
      <c r="BF91" s="10">
        <f t="shared" si="23"/>
        <v>0</v>
      </c>
      <c r="BG91" s="10">
        <v>4056</v>
      </c>
      <c r="BH91" s="10">
        <f t="shared" si="24"/>
        <v>7145.2</v>
      </c>
      <c r="BI91" s="13">
        <v>151473.18</v>
      </c>
    </row>
    <row r="92" spans="1:61" s="3" customFormat="1">
      <c r="A92" s="18">
        <v>90</v>
      </c>
      <c r="B92" s="9" t="s">
        <v>341</v>
      </c>
      <c r="C92" s="10"/>
      <c r="D92" s="10">
        <v>535</v>
      </c>
      <c r="E92" s="10">
        <f t="shared" si="16"/>
        <v>0</v>
      </c>
      <c r="F92" s="10"/>
      <c r="G92" s="10"/>
      <c r="H92" s="10">
        <v>201</v>
      </c>
      <c r="I92" s="10"/>
      <c r="J92" s="10"/>
      <c r="K92" s="10">
        <v>841</v>
      </c>
      <c r="L92" s="10"/>
      <c r="M92" s="10"/>
      <c r="N92" s="10" t="s">
        <v>40</v>
      </c>
      <c r="O92" s="10"/>
      <c r="P92" s="10">
        <v>2</v>
      </c>
      <c r="Q92" s="10">
        <v>427.6</v>
      </c>
      <c r="R92" s="10">
        <f t="shared" si="25"/>
        <v>855.2</v>
      </c>
      <c r="S92" s="10"/>
      <c r="T92" s="10">
        <v>1102</v>
      </c>
      <c r="U92" s="10">
        <f t="shared" si="31"/>
        <v>0</v>
      </c>
      <c r="V92" s="10"/>
      <c r="W92" s="10">
        <v>427</v>
      </c>
      <c r="X92" s="10">
        <f t="shared" si="30"/>
        <v>0</v>
      </c>
      <c r="Y92" s="10"/>
      <c r="Z92" s="10">
        <v>13764</v>
      </c>
      <c r="AA92" s="10">
        <f t="shared" si="26"/>
        <v>0</v>
      </c>
      <c r="AB92" s="10"/>
      <c r="AC92" s="11">
        <v>4056</v>
      </c>
      <c r="AD92" s="10">
        <f t="shared" si="28"/>
        <v>0</v>
      </c>
      <c r="AE92" s="10"/>
      <c r="AF92" s="10">
        <v>12900</v>
      </c>
      <c r="AG92" s="10">
        <f t="shared" si="27"/>
        <v>0</v>
      </c>
      <c r="AH92" s="10"/>
      <c r="AI92" s="10">
        <v>5295</v>
      </c>
      <c r="AJ92" s="10">
        <f t="shared" si="29"/>
        <v>0</v>
      </c>
      <c r="AK92" s="10"/>
      <c r="AL92" s="10">
        <v>995</v>
      </c>
      <c r="AM92" s="10">
        <f t="shared" si="17"/>
        <v>0</v>
      </c>
      <c r="AN92" s="10"/>
      <c r="AO92" s="10">
        <v>63</v>
      </c>
      <c r="AP92" s="10"/>
      <c r="AQ92" s="10">
        <v>1279</v>
      </c>
      <c r="AR92" s="10">
        <f t="shared" si="18"/>
        <v>0</v>
      </c>
      <c r="AS92" s="10"/>
      <c r="AT92" s="10">
        <v>267</v>
      </c>
      <c r="AU92" s="10">
        <f t="shared" si="19"/>
        <v>0</v>
      </c>
      <c r="AV92" s="10"/>
      <c r="AW92" s="10">
        <v>635</v>
      </c>
      <c r="AX92" s="10">
        <f t="shared" si="20"/>
        <v>0</v>
      </c>
      <c r="AY92" s="10"/>
      <c r="AZ92" s="10">
        <v>674</v>
      </c>
      <c r="BA92" s="10">
        <f t="shared" si="21"/>
        <v>0</v>
      </c>
      <c r="BB92" s="10"/>
      <c r="BC92" s="10">
        <v>55</v>
      </c>
      <c r="BD92" s="10">
        <f t="shared" si="22"/>
        <v>0</v>
      </c>
      <c r="BE92" s="10"/>
      <c r="BF92" s="10">
        <f t="shared" si="23"/>
        <v>0</v>
      </c>
      <c r="BG92" s="10">
        <v>4056</v>
      </c>
      <c r="BH92" s="10">
        <f t="shared" si="24"/>
        <v>855.2</v>
      </c>
      <c r="BI92" s="13">
        <v>23432.38</v>
      </c>
    </row>
    <row r="93" spans="1:61" s="3" customFormat="1">
      <c r="A93" s="18">
        <v>91</v>
      </c>
      <c r="B93" s="9" t="s">
        <v>342</v>
      </c>
      <c r="C93" s="10"/>
      <c r="D93" s="10">
        <v>535</v>
      </c>
      <c r="E93" s="10">
        <f t="shared" si="16"/>
        <v>0</v>
      </c>
      <c r="F93" s="10">
        <v>22</v>
      </c>
      <c r="G93" s="10"/>
      <c r="H93" s="10">
        <v>201</v>
      </c>
      <c r="I93" s="10">
        <f>H93*F93</f>
        <v>4422</v>
      </c>
      <c r="J93" s="10"/>
      <c r="K93" s="10">
        <v>841</v>
      </c>
      <c r="L93" s="10"/>
      <c r="M93" s="10"/>
      <c r="N93" s="10" t="s">
        <v>191</v>
      </c>
      <c r="O93" s="10"/>
      <c r="P93" s="10">
        <v>1</v>
      </c>
      <c r="Q93" s="10">
        <v>427.6</v>
      </c>
      <c r="R93" s="10">
        <f t="shared" si="25"/>
        <v>427.6</v>
      </c>
      <c r="S93" s="10"/>
      <c r="T93" s="10">
        <v>1102</v>
      </c>
      <c r="U93" s="10">
        <f t="shared" si="31"/>
        <v>0</v>
      </c>
      <c r="V93" s="10"/>
      <c r="W93" s="10">
        <v>427</v>
      </c>
      <c r="X93" s="10">
        <f t="shared" si="30"/>
        <v>0</v>
      </c>
      <c r="Y93" s="10"/>
      <c r="Z93" s="10">
        <v>13764</v>
      </c>
      <c r="AA93" s="10">
        <f t="shared" si="26"/>
        <v>0</v>
      </c>
      <c r="AB93" s="10"/>
      <c r="AC93" s="11">
        <v>4056</v>
      </c>
      <c r="AD93" s="10">
        <f t="shared" si="28"/>
        <v>0</v>
      </c>
      <c r="AE93" s="10"/>
      <c r="AF93" s="10">
        <v>12900</v>
      </c>
      <c r="AG93" s="10">
        <f t="shared" si="27"/>
        <v>0</v>
      </c>
      <c r="AH93" s="10"/>
      <c r="AI93" s="10">
        <v>5295</v>
      </c>
      <c r="AJ93" s="10">
        <f t="shared" si="29"/>
        <v>0</v>
      </c>
      <c r="AK93" s="10">
        <v>1</v>
      </c>
      <c r="AL93" s="10">
        <v>995</v>
      </c>
      <c r="AM93" s="10">
        <f t="shared" si="17"/>
        <v>995</v>
      </c>
      <c r="AN93" s="34">
        <v>35</v>
      </c>
      <c r="AO93" s="10"/>
      <c r="AP93" s="10"/>
      <c r="AQ93" s="10">
        <v>1279</v>
      </c>
      <c r="AR93" s="10">
        <f t="shared" si="18"/>
        <v>44765</v>
      </c>
      <c r="AS93" s="10"/>
      <c r="AT93" s="10">
        <v>267</v>
      </c>
      <c r="AU93" s="10">
        <f t="shared" si="19"/>
        <v>0</v>
      </c>
      <c r="AV93" s="10"/>
      <c r="AW93" s="10">
        <v>635</v>
      </c>
      <c r="AX93" s="10">
        <f t="shared" si="20"/>
        <v>0</v>
      </c>
      <c r="AY93" s="10"/>
      <c r="AZ93" s="10">
        <v>674</v>
      </c>
      <c r="BA93" s="10">
        <f t="shared" si="21"/>
        <v>0</v>
      </c>
      <c r="BB93" s="10"/>
      <c r="BC93" s="10">
        <v>55</v>
      </c>
      <c r="BD93" s="10">
        <f t="shared" si="22"/>
        <v>0</v>
      </c>
      <c r="BE93" s="10"/>
      <c r="BF93" s="10">
        <f t="shared" si="23"/>
        <v>0</v>
      </c>
      <c r="BG93" s="10">
        <v>4056</v>
      </c>
      <c r="BH93" s="10">
        <f t="shared" si="24"/>
        <v>50609.599999999999</v>
      </c>
      <c r="BI93" s="13">
        <v>146544.42000000001</v>
      </c>
    </row>
    <row r="94" spans="1:61" s="3" customFormat="1">
      <c r="A94" s="18">
        <v>92</v>
      </c>
      <c r="B94" s="9" t="s">
        <v>343</v>
      </c>
      <c r="C94" s="10"/>
      <c r="D94" s="10">
        <v>535</v>
      </c>
      <c r="E94" s="10">
        <f t="shared" si="16"/>
        <v>0</v>
      </c>
      <c r="F94" s="10"/>
      <c r="G94" s="10"/>
      <c r="H94" s="10">
        <v>201</v>
      </c>
      <c r="I94" s="10"/>
      <c r="J94" s="10">
        <v>50</v>
      </c>
      <c r="K94" s="10">
        <v>841</v>
      </c>
      <c r="L94" s="10">
        <f t="shared" ref="L94:L107" si="32">K94*J94</f>
        <v>42050</v>
      </c>
      <c r="M94" s="10"/>
      <c r="N94" s="10"/>
      <c r="O94" s="10"/>
      <c r="P94" s="10">
        <v>2</v>
      </c>
      <c r="Q94" s="10">
        <v>427.6</v>
      </c>
      <c r="R94" s="10">
        <f t="shared" si="25"/>
        <v>855.2</v>
      </c>
      <c r="S94" s="10"/>
      <c r="T94" s="10">
        <v>1102</v>
      </c>
      <c r="U94" s="10">
        <f t="shared" si="31"/>
        <v>0</v>
      </c>
      <c r="V94" s="10"/>
      <c r="W94" s="10">
        <v>427</v>
      </c>
      <c r="X94" s="10">
        <f t="shared" si="30"/>
        <v>0</v>
      </c>
      <c r="Y94" s="10"/>
      <c r="Z94" s="10">
        <v>13764</v>
      </c>
      <c r="AA94" s="10">
        <f t="shared" si="26"/>
        <v>0</v>
      </c>
      <c r="AB94" s="10"/>
      <c r="AC94" s="11">
        <v>4056</v>
      </c>
      <c r="AD94" s="10">
        <f t="shared" si="28"/>
        <v>0</v>
      </c>
      <c r="AE94" s="10"/>
      <c r="AF94" s="10">
        <v>12900</v>
      </c>
      <c r="AG94" s="10">
        <f t="shared" si="27"/>
        <v>0</v>
      </c>
      <c r="AH94" s="10"/>
      <c r="AI94" s="10">
        <v>5295</v>
      </c>
      <c r="AJ94" s="10">
        <f t="shared" si="29"/>
        <v>0</v>
      </c>
      <c r="AK94" s="10"/>
      <c r="AL94" s="10">
        <v>995</v>
      </c>
      <c r="AM94" s="10">
        <f t="shared" si="17"/>
        <v>0</v>
      </c>
      <c r="AN94" s="10"/>
      <c r="AO94" s="10"/>
      <c r="AP94" s="10"/>
      <c r="AQ94" s="10">
        <v>1279</v>
      </c>
      <c r="AR94" s="10">
        <f t="shared" si="18"/>
        <v>0</v>
      </c>
      <c r="AS94" s="10"/>
      <c r="AT94" s="10">
        <v>267</v>
      </c>
      <c r="AU94" s="10">
        <f t="shared" si="19"/>
        <v>0</v>
      </c>
      <c r="AV94" s="10"/>
      <c r="AW94" s="10">
        <v>635</v>
      </c>
      <c r="AX94" s="10">
        <f t="shared" si="20"/>
        <v>0</v>
      </c>
      <c r="AY94" s="10"/>
      <c r="AZ94" s="10">
        <v>674</v>
      </c>
      <c r="BA94" s="10">
        <f t="shared" si="21"/>
        <v>0</v>
      </c>
      <c r="BB94" s="10"/>
      <c r="BC94" s="10">
        <v>55</v>
      </c>
      <c r="BD94" s="10">
        <f t="shared" si="22"/>
        <v>0</v>
      </c>
      <c r="BE94" s="10"/>
      <c r="BF94" s="10">
        <f t="shared" si="23"/>
        <v>0</v>
      </c>
      <c r="BG94" s="10">
        <v>4056</v>
      </c>
      <c r="BH94" s="10">
        <f t="shared" si="24"/>
        <v>42905.2</v>
      </c>
      <c r="BI94" s="13">
        <v>126663.12</v>
      </c>
    </row>
    <row r="95" spans="1:61" s="3" customFormat="1">
      <c r="A95" s="18">
        <v>93</v>
      </c>
      <c r="B95" s="9" t="s">
        <v>344</v>
      </c>
      <c r="C95" s="10"/>
      <c r="D95" s="10">
        <v>535</v>
      </c>
      <c r="E95" s="10">
        <f t="shared" si="16"/>
        <v>0</v>
      </c>
      <c r="F95" s="10"/>
      <c r="G95" s="10"/>
      <c r="H95" s="10">
        <v>201</v>
      </c>
      <c r="I95" s="10"/>
      <c r="J95" s="10">
        <v>30</v>
      </c>
      <c r="K95" s="10">
        <v>841</v>
      </c>
      <c r="L95" s="10">
        <f t="shared" si="32"/>
        <v>25230</v>
      </c>
      <c r="M95" s="10"/>
      <c r="N95" s="10" t="s">
        <v>191</v>
      </c>
      <c r="O95" s="10"/>
      <c r="P95" s="10">
        <v>2</v>
      </c>
      <c r="Q95" s="10">
        <v>427.6</v>
      </c>
      <c r="R95" s="10">
        <f t="shared" si="25"/>
        <v>855.2</v>
      </c>
      <c r="S95" s="10"/>
      <c r="T95" s="10">
        <v>1102</v>
      </c>
      <c r="U95" s="10">
        <f t="shared" si="31"/>
        <v>0</v>
      </c>
      <c r="V95" s="10"/>
      <c r="W95" s="10">
        <v>427</v>
      </c>
      <c r="X95" s="10">
        <f t="shared" si="30"/>
        <v>0</v>
      </c>
      <c r="Y95" s="10"/>
      <c r="Z95" s="10">
        <v>13764</v>
      </c>
      <c r="AA95" s="10">
        <f t="shared" si="26"/>
        <v>0</v>
      </c>
      <c r="AB95" s="10"/>
      <c r="AC95" s="11">
        <v>4056</v>
      </c>
      <c r="AD95" s="10">
        <f t="shared" si="28"/>
        <v>0</v>
      </c>
      <c r="AE95" s="10"/>
      <c r="AF95" s="10">
        <v>12900</v>
      </c>
      <c r="AG95" s="10">
        <f t="shared" si="27"/>
        <v>0</v>
      </c>
      <c r="AH95" s="10"/>
      <c r="AI95" s="10">
        <v>5295</v>
      </c>
      <c r="AJ95" s="10">
        <f t="shared" si="29"/>
        <v>0</v>
      </c>
      <c r="AK95" s="10"/>
      <c r="AL95" s="10">
        <v>995</v>
      </c>
      <c r="AM95" s="10">
        <f t="shared" si="17"/>
        <v>0</v>
      </c>
      <c r="AN95" s="10"/>
      <c r="AO95" s="10"/>
      <c r="AP95" s="10"/>
      <c r="AQ95" s="10">
        <v>1279</v>
      </c>
      <c r="AR95" s="10">
        <f t="shared" si="18"/>
        <v>0</v>
      </c>
      <c r="AS95" s="10"/>
      <c r="AT95" s="10">
        <v>267</v>
      </c>
      <c r="AU95" s="10">
        <f t="shared" si="19"/>
        <v>0</v>
      </c>
      <c r="AV95" s="10"/>
      <c r="AW95" s="10">
        <v>635</v>
      </c>
      <c r="AX95" s="10">
        <f t="shared" si="20"/>
        <v>0</v>
      </c>
      <c r="AY95" s="10"/>
      <c r="AZ95" s="10">
        <v>674</v>
      </c>
      <c r="BA95" s="10">
        <f t="shared" si="21"/>
        <v>0</v>
      </c>
      <c r="BB95" s="10"/>
      <c r="BC95" s="10">
        <v>55</v>
      </c>
      <c r="BD95" s="10">
        <f t="shared" si="22"/>
        <v>0</v>
      </c>
      <c r="BE95" s="10"/>
      <c r="BF95" s="10">
        <f t="shared" si="23"/>
        <v>0</v>
      </c>
      <c r="BG95" s="10">
        <v>4056</v>
      </c>
      <c r="BH95" s="10">
        <f t="shared" si="24"/>
        <v>26085.200000000001</v>
      </c>
      <c r="BI95" s="13">
        <v>83527.59</v>
      </c>
    </row>
    <row r="96" spans="1:61" s="3" customFormat="1">
      <c r="A96" s="18">
        <v>94</v>
      </c>
      <c r="B96" s="9" t="s">
        <v>345</v>
      </c>
      <c r="C96" s="10"/>
      <c r="D96" s="10">
        <v>535</v>
      </c>
      <c r="E96" s="10">
        <f t="shared" si="16"/>
        <v>0</v>
      </c>
      <c r="F96" s="10"/>
      <c r="G96" s="10"/>
      <c r="H96" s="10">
        <v>201</v>
      </c>
      <c r="I96" s="10"/>
      <c r="J96" s="10"/>
      <c r="K96" s="10">
        <v>841</v>
      </c>
      <c r="L96" s="10"/>
      <c r="M96" s="10"/>
      <c r="N96" s="10" t="s">
        <v>107</v>
      </c>
      <c r="O96" s="10"/>
      <c r="P96" s="10">
        <v>2</v>
      </c>
      <c r="Q96" s="10">
        <v>427.6</v>
      </c>
      <c r="R96" s="10">
        <f t="shared" si="25"/>
        <v>855.2</v>
      </c>
      <c r="S96" s="10"/>
      <c r="T96" s="10">
        <v>1102</v>
      </c>
      <c r="U96" s="10">
        <f t="shared" si="31"/>
        <v>0</v>
      </c>
      <c r="V96" s="10">
        <v>1</v>
      </c>
      <c r="W96" s="10">
        <v>427</v>
      </c>
      <c r="X96" s="10">
        <f t="shared" si="30"/>
        <v>427</v>
      </c>
      <c r="Y96" s="10">
        <v>1</v>
      </c>
      <c r="Z96" s="10">
        <v>13764</v>
      </c>
      <c r="AA96" s="10">
        <f t="shared" si="26"/>
        <v>13764</v>
      </c>
      <c r="AB96" s="10"/>
      <c r="AC96" s="11">
        <v>4056</v>
      </c>
      <c r="AD96" s="10">
        <f t="shared" si="28"/>
        <v>0</v>
      </c>
      <c r="AE96" s="10"/>
      <c r="AF96" s="10">
        <v>12900</v>
      </c>
      <c r="AG96" s="10">
        <f t="shared" si="27"/>
        <v>0</v>
      </c>
      <c r="AH96" s="10"/>
      <c r="AI96" s="10">
        <v>5295</v>
      </c>
      <c r="AJ96" s="10">
        <f t="shared" si="29"/>
        <v>0</v>
      </c>
      <c r="AK96" s="10">
        <v>1</v>
      </c>
      <c r="AL96" s="10">
        <v>995</v>
      </c>
      <c r="AM96" s="10">
        <f t="shared" si="17"/>
        <v>995</v>
      </c>
      <c r="AN96" s="10"/>
      <c r="AO96" s="10"/>
      <c r="AP96" s="10"/>
      <c r="AQ96" s="10">
        <v>1279</v>
      </c>
      <c r="AR96" s="10">
        <f t="shared" si="18"/>
        <v>0</v>
      </c>
      <c r="AS96" s="10"/>
      <c r="AT96" s="10">
        <v>267</v>
      </c>
      <c r="AU96" s="10">
        <f t="shared" si="19"/>
        <v>0</v>
      </c>
      <c r="AV96" s="10"/>
      <c r="AW96" s="10">
        <v>635</v>
      </c>
      <c r="AX96" s="10">
        <f t="shared" si="20"/>
        <v>0</v>
      </c>
      <c r="AY96" s="10"/>
      <c r="AZ96" s="10">
        <v>674</v>
      </c>
      <c r="BA96" s="10">
        <f t="shared" si="21"/>
        <v>0</v>
      </c>
      <c r="BB96" s="10"/>
      <c r="BC96" s="10">
        <v>55</v>
      </c>
      <c r="BD96" s="10">
        <f t="shared" si="22"/>
        <v>0</v>
      </c>
      <c r="BE96" s="10"/>
      <c r="BF96" s="10">
        <f t="shared" si="23"/>
        <v>0</v>
      </c>
      <c r="BG96" s="10">
        <v>4056</v>
      </c>
      <c r="BH96" s="10">
        <f t="shared" si="24"/>
        <v>16041.2</v>
      </c>
      <c r="BI96" s="13">
        <v>201966.22</v>
      </c>
    </row>
    <row r="97" spans="1:61" s="3" customFormat="1">
      <c r="A97" s="18">
        <v>95</v>
      </c>
      <c r="B97" s="9" t="s">
        <v>346</v>
      </c>
      <c r="C97" s="10"/>
      <c r="D97" s="10">
        <v>535</v>
      </c>
      <c r="E97" s="10">
        <f t="shared" si="16"/>
        <v>0</v>
      </c>
      <c r="F97" s="10"/>
      <c r="G97" s="10"/>
      <c r="H97" s="10">
        <v>201</v>
      </c>
      <c r="I97" s="10"/>
      <c r="J97" s="10">
        <v>20</v>
      </c>
      <c r="K97" s="10">
        <v>841</v>
      </c>
      <c r="L97" s="10">
        <f t="shared" si="32"/>
        <v>16820</v>
      </c>
      <c r="M97" s="10"/>
      <c r="N97" s="10"/>
      <c r="O97" s="10"/>
      <c r="P97" s="10">
        <v>2</v>
      </c>
      <c r="Q97" s="10">
        <v>427.6</v>
      </c>
      <c r="R97" s="10">
        <f t="shared" si="25"/>
        <v>855.2</v>
      </c>
      <c r="S97" s="10"/>
      <c r="T97" s="10">
        <v>1102</v>
      </c>
      <c r="U97" s="10">
        <f t="shared" si="31"/>
        <v>0</v>
      </c>
      <c r="V97" s="10"/>
      <c r="W97" s="10">
        <v>427</v>
      </c>
      <c r="X97" s="10">
        <f t="shared" si="30"/>
        <v>0</v>
      </c>
      <c r="Y97" s="10"/>
      <c r="Z97" s="10">
        <v>13764</v>
      </c>
      <c r="AA97" s="10">
        <f t="shared" si="26"/>
        <v>0</v>
      </c>
      <c r="AB97" s="10"/>
      <c r="AC97" s="11">
        <v>4056</v>
      </c>
      <c r="AD97" s="10">
        <f t="shared" si="28"/>
        <v>0</v>
      </c>
      <c r="AE97" s="10"/>
      <c r="AF97" s="10">
        <v>12900</v>
      </c>
      <c r="AG97" s="10">
        <f t="shared" si="27"/>
        <v>0</v>
      </c>
      <c r="AH97" s="10"/>
      <c r="AI97" s="10">
        <v>5295</v>
      </c>
      <c r="AJ97" s="10">
        <f t="shared" si="29"/>
        <v>0</v>
      </c>
      <c r="AK97" s="10"/>
      <c r="AL97" s="10">
        <v>995</v>
      </c>
      <c r="AM97" s="10">
        <f t="shared" si="17"/>
        <v>0</v>
      </c>
      <c r="AN97" s="10"/>
      <c r="AO97" s="10"/>
      <c r="AP97" s="10"/>
      <c r="AQ97" s="10">
        <v>1279</v>
      </c>
      <c r="AR97" s="10">
        <f t="shared" si="18"/>
        <v>0</v>
      </c>
      <c r="AS97" s="10"/>
      <c r="AT97" s="10">
        <v>267</v>
      </c>
      <c r="AU97" s="10">
        <f t="shared" si="19"/>
        <v>0</v>
      </c>
      <c r="AV97" s="10"/>
      <c r="AW97" s="10">
        <v>635</v>
      </c>
      <c r="AX97" s="10">
        <f t="shared" si="20"/>
        <v>0</v>
      </c>
      <c r="AY97" s="10"/>
      <c r="AZ97" s="10">
        <v>674</v>
      </c>
      <c r="BA97" s="10">
        <f t="shared" si="21"/>
        <v>0</v>
      </c>
      <c r="BB97" s="10"/>
      <c r="BC97" s="10">
        <v>55</v>
      </c>
      <c r="BD97" s="10">
        <f t="shared" si="22"/>
        <v>0</v>
      </c>
      <c r="BE97" s="10"/>
      <c r="BF97" s="10">
        <f t="shared" si="23"/>
        <v>0</v>
      </c>
      <c r="BG97" s="10">
        <v>4056</v>
      </c>
      <c r="BH97" s="10">
        <f t="shared" si="24"/>
        <v>17675.2</v>
      </c>
      <c r="BI97" s="13">
        <v>81544.210000000006</v>
      </c>
    </row>
    <row r="98" spans="1:61" s="3" customFormat="1">
      <c r="A98" s="18">
        <v>96</v>
      </c>
      <c r="B98" s="9" t="s">
        <v>347</v>
      </c>
      <c r="C98" s="10"/>
      <c r="D98" s="10">
        <v>535</v>
      </c>
      <c r="E98" s="10">
        <f t="shared" si="16"/>
        <v>0</v>
      </c>
      <c r="F98" s="10"/>
      <c r="G98" s="10"/>
      <c r="H98" s="10">
        <v>201</v>
      </c>
      <c r="I98" s="10"/>
      <c r="J98" s="10"/>
      <c r="K98" s="10">
        <v>841</v>
      </c>
      <c r="L98" s="10"/>
      <c r="M98" s="10"/>
      <c r="N98" s="10" t="s">
        <v>40</v>
      </c>
      <c r="O98" s="10"/>
      <c r="P98" s="10">
        <v>2</v>
      </c>
      <c r="Q98" s="10">
        <v>427.6</v>
      </c>
      <c r="R98" s="10">
        <f t="shared" si="25"/>
        <v>855.2</v>
      </c>
      <c r="S98" s="10"/>
      <c r="T98" s="10">
        <v>1102</v>
      </c>
      <c r="U98" s="10">
        <f t="shared" si="31"/>
        <v>0</v>
      </c>
      <c r="V98" s="10">
        <v>1</v>
      </c>
      <c r="W98" s="10">
        <v>427</v>
      </c>
      <c r="X98" s="10">
        <f t="shared" si="30"/>
        <v>427</v>
      </c>
      <c r="Y98" s="10"/>
      <c r="Z98" s="10">
        <v>13764</v>
      </c>
      <c r="AA98" s="10">
        <f t="shared" si="26"/>
        <v>0</v>
      </c>
      <c r="AB98" s="10"/>
      <c r="AC98" s="11">
        <v>4056</v>
      </c>
      <c r="AD98" s="10">
        <f t="shared" si="28"/>
        <v>0</v>
      </c>
      <c r="AE98" s="10"/>
      <c r="AF98" s="10">
        <v>12900</v>
      </c>
      <c r="AG98" s="10">
        <f t="shared" si="27"/>
        <v>0</v>
      </c>
      <c r="AH98" s="10"/>
      <c r="AI98" s="10">
        <v>5295</v>
      </c>
      <c r="AJ98" s="10">
        <f t="shared" si="29"/>
        <v>0</v>
      </c>
      <c r="AK98" s="10"/>
      <c r="AL98" s="10">
        <v>995</v>
      </c>
      <c r="AM98" s="10">
        <f t="shared" si="17"/>
        <v>0</v>
      </c>
      <c r="AN98" s="10"/>
      <c r="AO98" s="10"/>
      <c r="AP98" s="10"/>
      <c r="AQ98" s="10">
        <v>1279</v>
      </c>
      <c r="AR98" s="10">
        <f t="shared" si="18"/>
        <v>0</v>
      </c>
      <c r="AS98" s="10">
        <v>3</v>
      </c>
      <c r="AT98" s="10">
        <v>267</v>
      </c>
      <c r="AU98" s="10">
        <f t="shared" si="19"/>
        <v>801</v>
      </c>
      <c r="AV98" s="10"/>
      <c r="AW98" s="10">
        <v>635</v>
      </c>
      <c r="AX98" s="10">
        <f t="shared" si="20"/>
        <v>0</v>
      </c>
      <c r="AY98" s="10"/>
      <c r="AZ98" s="10">
        <v>674</v>
      </c>
      <c r="BA98" s="10">
        <f t="shared" si="21"/>
        <v>0</v>
      </c>
      <c r="BB98" s="10"/>
      <c r="BC98" s="10">
        <v>55</v>
      </c>
      <c r="BD98" s="10">
        <f t="shared" si="22"/>
        <v>0</v>
      </c>
      <c r="BE98" s="10"/>
      <c r="BF98" s="10">
        <f t="shared" si="23"/>
        <v>0</v>
      </c>
      <c r="BG98" s="10">
        <v>4056</v>
      </c>
      <c r="BH98" s="10">
        <f t="shared" si="24"/>
        <v>2083.1999999999998</v>
      </c>
      <c r="BI98" s="13">
        <v>97102.45</v>
      </c>
    </row>
    <row r="99" spans="1:61" s="3" customFormat="1">
      <c r="A99" s="18">
        <v>97</v>
      </c>
      <c r="B99" s="9" t="s">
        <v>348</v>
      </c>
      <c r="C99" s="10">
        <v>10</v>
      </c>
      <c r="D99" s="10">
        <v>535</v>
      </c>
      <c r="E99" s="10">
        <f t="shared" si="16"/>
        <v>5350</v>
      </c>
      <c r="F99" s="10"/>
      <c r="G99" s="10"/>
      <c r="H99" s="10">
        <v>201</v>
      </c>
      <c r="I99" s="10"/>
      <c r="J99" s="10"/>
      <c r="K99" s="10">
        <v>841</v>
      </c>
      <c r="L99" s="10"/>
      <c r="M99" s="10"/>
      <c r="N99" s="10"/>
      <c r="O99" s="10"/>
      <c r="P99" s="10">
        <v>1</v>
      </c>
      <c r="Q99" s="10">
        <v>427.6</v>
      </c>
      <c r="R99" s="10">
        <f t="shared" si="25"/>
        <v>427.6</v>
      </c>
      <c r="S99" s="10"/>
      <c r="T99" s="10">
        <v>1102</v>
      </c>
      <c r="U99" s="10">
        <f t="shared" si="31"/>
        <v>0</v>
      </c>
      <c r="V99" s="10"/>
      <c r="W99" s="10">
        <v>427</v>
      </c>
      <c r="X99" s="10">
        <f t="shared" si="30"/>
        <v>0</v>
      </c>
      <c r="Y99" s="10"/>
      <c r="Z99" s="10">
        <v>13764</v>
      </c>
      <c r="AA99" s="10">
        <f t="shared" si="26"/>
        <v>0</v>
      </c>
      <c r="AB99" s="10"/>
      <c r="AC99" s="11">
        <v>4056</v>
      </c>
      <c r="AD99" s="10">
        <f t="shared" si="28"/>
        <v>0</v>
      </c>
      <c r="AE99" s="10"/>
      <c r="AF99" s="10">
        <v>12900</v>
      </c>
      <c r="AG99" s="10">
        <f t="shared" si="27"/>
        <v>0</v>
      </c>
      <c r="AH99" s="10"/>
      <c r="AI99" s="10">
        <v>5295</v>
      </c>
      <c r="AJ99" s="10">
        <f t="shared" si="29"/>
        <v>0</v>
      </c>
      <c r="AK99" s="10"/>
      <c r="AL99" s="10">
        <v>995</v>
      </c>
      <c r="AM99" s="10">
        <f t="shared" si="17"/>
        <v>0</v>
      </c>
      <c r="AN99" s="10"/>
      <c r="AO99" s="10"/>
      <c r="AP99" s="10"/>
      <c r="AQ99" s="10">
        <v>1279</v>
      </c>
      <c r="AR99" s="10">
        <f t="shared" si="18"/>
        <v>0</v>
      </c>
      <c r="AS99" s="10"/>
      <c r="AT99" s="10">
        <v>267</v>
      </c>
      <c r="AU99" s="10">
        <f t="shared" si="19"/>
        <v>0</v>
      </c>
      <c r="AV99" s="10"/>
      <c r="AW99" s="10">
        <v>635</v>
      </c>
      <c r="AX99" s="10">
        <f t="shared" si="20"/>
        <v>0</v>
      </c>
      <c r="AY99" s="10"/>
      <c r="AZ99" s="10">
        <v>674</v>
      </c>
      <c r="BA99" s="10">
        <f t="shared" si="21"/>
        <v>0</v>
      </c>
      <c r="BB99" s="10"/>
      <c r="BC99" s="10">
        <v>55</v>
      </c>
      <c r="BD99" s="10">
        <f t="shared" si="22"/>
        <v>0</v>
      </c>
      <c r="BE99" s="10"/>
      <c r="BF99" s="10">
        <f t="shared" si="23"/>
        <v>0</v>
      </c>
      <c r="BG99" s="10">
        <v>4056</v>
      </c>
      <c r="BH99" s="10">
        <f t="shared" si="24"/>
        <v>5777.6</v>
      </c>
      <c r="BI99" s="13">
        <v>83658.23</v>
      </c>
    </row>
    <row r="100" spans="1:61" s="3" customFormat="1">
      <c r="A100" s="18">
        <v>98</v>
      </c>
      <c r="B100" s="9" t="s">
        <v>349</v>
      </c>
      <c r="C100" s="10"/>
      <c r="D100" s="10">
        <v>535</v>
      </c>
      <c r="E100" s="10">
        <f t="shared" si="16"/>
        <v>0</v>
      </c>
      <c r="F100" s="10"/>
      <c r="G100" s="10"/>
      <c r="H100" s="10">
        <v>201</v>
      </c>
      <c r="I100" s="10"/>
      <c r="J100" s="10">
        <v>10</v>
      </c>
      <c r="K100" s="10">
        <v>841</v>
      </c>
      <c r="L100" s="10">
        <f t="shared" si="32"/>
        <v>8410</v>
      </c>
      <c r="M100" s="10"/>
      <c r="N100" s="10" t="s">
        <v>107</v>
      </c>
      <c r="O100" s="10"/>
      <c r="P100" s="10">
        <v>2</v>
      </c>
      <c r="Q100" s="10">
        <v>427.6</v>
      </c>
      <c r="R100" s="10">
        <f t="shared" si="25"/>
        <v>855.2</v>
      </c>
      <c r="S100" s="10"/>
      <c r="T100" s="10">
        <v>1102</v>
      </c>
      <c r="U100" s="10">
        <f t="shared" si="31"/>
        <v>0</v>
      </c>
      <c r="V100" s="10">
        <v>1</v>
      </c>
      <c r="W100" s="10">
        <v>427</v>
      </c>
      <c r="X100" s="10">
        <f t="shared" si="30"/>
        <v>427</v>
      </c>
      <c r="Y100" s="10"/>
      <c r="Z100" s="10">
        <v>13764</v>
      </c>
      <c r="AA100" s="10">
        <f t="shared" si="26"/>
        <v>0</v>
      </c>
      <c r="AB100" s="10"/>
      <c r="AC100" s="11">
        <v>4056</v>
      </c>
      <c r="AD100" s="10">
        <f t="shared" si="28"/>
        <v>0</v>
      </c>
      <c r="AE100" s="10"/>
      <c r="AF100" s="10">
        <v>12900</v>
      </c>
      <c r="AG100" s="10">
        <f t="shared" si="27"/>
        <v>0</v>
      </c>
      <c r="AH100" s="10"/>
      <c r="AI100" s="10">
        <v>5295</v>
      </c>
      <c r="AJ100" s="10">
        <f t="shared" si="29"/>
        <v>0</v>
      </c>
      <c r="AK100" s="10">
        <v>1</v>
      </c>
      <c r="AL100" s="10">
        <v>995</v>
      </c>
      <c r="AM100" s="10">
        <f t="shared" si="17"/>
        <v>995</v>
      </c>
      <c r="AN100" s="10"/>
      <c r="AO100" s="10"/>
      <c r="AP100" s="10"/>
      <c r="AQ100" s="10">
        <v>1279</v>
      </c>
      <c r="AR100" s="10">
        <f t="shared" si="18"/>
        <v>0</v>
      </c>
      <c r="AS100" s="10"/>
      <c r="AT100" s="10">
        <v>267</v>
      </c>
      <c r="AU100" s="10">
        <f t="shared" si="19"/>
        <v>0</v>
      </c>
      <c r="AV100" s="10"/>
      <c r="AW100" s="10">
        <v>635</v>
      </c>
      <c r="AX100" s="10">
        <f t="shared" si="20"/>
        <v>0</v>
      </c>
      <c r="AY100" s="10"/>
      <c r="AZ100" s="10">
        <v>674</v>
      </c>
      <c r="BA100" s="10">
        <f t="shared" si="21"/>
        <v>0</v>
      </c>
      <c r="BB100" s="10"/>
      <c r="BC100" s="10">
        <v>55</v>
      </c>
      <c r="BD100" s="10">
        <f t="shared" si="22"/>
        <v>0</v>
      </c>
      <c r="BE100" s="10"/>
      <c r="BF100" s="10">
        <f t="shared" si="23"/>
        <v>0</v>
      </c>
      <c r="BG100" s="10">
        <v>4056</v>
      </c>
      <c r="BH100" s="10">
        <f t="shared" si="24"/>
        <v>10687.2</v>
      </c>
      <c r="BI100" s="13">
        <v>223260.82</v>
      </c>
    </row>
    <row r="101" spans="1:61" s="3" customFormat="1">
      <c r="A101" s="18">
        <v>99</v>
      </c>
      <c r="B101" s="9" t="s">
        <v>350</v>
      </c>
      <c r="C101" s="10"/>
      <c r="D101" s="10">
        <v>535</v>
      </c>
      <c r="E101" s="10">
        <f t="shared" si="16"/>
        <v>0</v>
      </c>
      <c r="F101" s="10"/>
      <c r="G101" s="10"/>
      <c r="H101" s="10">
        <v>201</v>
      </c>
      <c r="I101" s="10"/>
      <c r="J101" s="10">
        <v>15</v>
      </c>
      <c r="K101" s="10">
        <v>841</v>
      </c>
      <c r="L101" s="10">
        <f t="shared" si="32"/>
        <v>12615</v>
      </c>
      <c r="M101" s="10">
        <v>10</v>
      </c>
      <c r="N101" s="10" t="s">
        <v>40</v>
      </c>
      <c r="O101" s="10">
        <f>M101*K101</f>
        <v>8410</v>
      </c>
      <c r="P101" s="10">
        <v>5</v>
      </c>
      <c r="Q101" s="10">
        <v>427.6</v>
      </c>
      <c r="R101" s="10">
        <f t="shared" si="25"/>
        <v>2138</v>
      </c>
      <c r="S101" s="10"/>
      <c r="T101" s="10">
        <v>1102</v>
      </c>
      <c r="U101" s="10">
        <f t="shared" si="31"/>
        <v>0</v>
      </c>
      <c r="V101" s="10">
        <v>1</v>
      </c>
      <c r="W101" s="10">
        <v>427</v>
      </c>
      <c r="X101" s="10">
        <f t="shared" si="30"/>
        <v>427</v>
      </c>
      <c r="Y101" s="10"/>
      <c r="Z101" s="10">
        <v>13764</v>
      </c>
      <c r="AA101" s="10">
        <f t="shared" si="26"/>
        <v>0</v>
      </c>
      <c r="AB101" s="10"/>
      <c r="AC101" s="11">
        <v>4056</v>
      </c>
      <c r="AD101" s="10">
        <f t="shared" si="28"/>
        <v>0</v>
      </c>
      <c r="AE101" s="10"/>
      <c r="AF101" s="10">
        <v>12900</v>
      </c>
      <c r="AG101" s="10">
        <f t="shared" si="27"/>
        <v>0</v>
      </c>
      <c r="AH101" s="10"/>
      <c r="AI101" s="10">
        <v>5295</v>
      </c>
      <c r="AJ101" s="10">
        <f t="shared" si="29"/>
        <v>0</v>
      </c>
      <c r="AK101" s="10"/>
      <c r="AL101" s="10">
        <v>995</v>
      </c>
      <c r="AM101" s="10">
        <f t="shared" si="17"/>
        <v>0</v>
      </c>
      <c r="AN101" s="34">
        <v>35</v>
      </c>
      <c r="AO101" s="10"/>
      <c r="AP101" s="10"/>
      <c r="AQ101" s="10">
        <v>1279</v>
      </c>
      <c r="AR101" s="10">
        <f t="shared" si="18"/>
        <v>44765</v>
      </c>
      <c r="AS101" s="10"/>
      <c r="AT101" s="10">
        <v>267</v>
      </c>
      <c r="AU101" s="10">
        <f t="shared" si="19"/>
        <v>0</v>
      </c>
      <c r="AV101" s="10"/>
      <c r="AW101" s="10">
        <v>635</v>
      </c>
      <c r="AX101" s="10">
        <f t="shared" si="20"/>
        <v>0</v>
      </c>
      <c r="AY101" s="10"/>
      <c r="AZ101" s="10">
        <v>674</v>
      </c>
      <c r="BA101" s="10">
        <f t="shared" si="21"/>
        <v>0</v>
      </c>
      <c r="BB101" s="10"/>
      <c r="BC101" s="10">
        <v>55</v>
      </c>
      <c r="BD101" s="10">
        <f t="shared" si="22"/>
        <v>0</v>
      </c>
      <c r="BE101" s="10"/>
      <c r="BF101" s="10">
        <f t="shared" si="23"/>
        <v>0</v>
      </c>
      <c r="BG101" s="10">
        <v>4056</v>
      </c>
      <c r="BH101" s="10">
        <f t="shared" si="24"/>
        <v>68355</v>
      </c>
      <c r="BI101" s="13">
        <v>222910.47</v>
      </c>
    </row>
    <row r="102" spans="1:61" s="3" customFormat="1">
      <c r="A102" s="18">
        <v>100</v>
      </c>
      <c r="B102" s="9" t="s">
        <v>351</v>
      </c>
      <c r="C102" s="10">
        <v>15</v>
      </c>
      <c r="D102" s="10">
        <v>535</v>
      </c>
      <c r="E102" s="10">
        <f t="shared" si="16"/>
        <v>8025</v>
      </c>
      <c r="F102" s="10"/>
      <c r="G102" s="10"/>
      <c r="H102" s="10">
        <v>201</v>
      </c>
      <c r="I102" s="10"/>
      <c r="J102" s="10"/>
      <c r="K102" s="10">
        <v>841</v>
      </c>
      <c r="L102" s="10"/>
      <c r="M102" s="10"/>
      <c r="N102" s="10"/>
      <c r="O102" s="10"/>
      <c r="P102" s="10">
        <v>2</v>
      </c>
      <c r="Q102" s="10">
        <v>427.6</v>
      </c>
      <c r="R102" s="10">
        <f t="shared" si="25"/>
        <v>855.2</v>
      </c>
      <c r="S102" s="10"/>
      <c r="T102" s="10">
        <v>1102</v>
      </c>
      <c r="U102" s="10">
        <f t="shared" si="31"/>
        <v>0</v>
      </c>
      <c r="V102" s="10"/>
      <c r="W102" s="10">
        <v>427</v>
      </c>
      <c r="X102" s="10">
        <f t="shared" si="30"/>
        <v>0</v>
      </c>
      <c r="Y102" s="10"/>
      <c r="Z102" s="10">
        <v>13764</v>
      </c>
      <c r="AA102" s="10">
        <f t="shared" si="26"/>
        <v>0</v>
      </c>
      <c r="AB102" s="10"/>
      <c r="AC102" s="11">
        <v>4056</v>
      </c>
      <c r="AD102" s="10">
        <f t="shared" si="28"/>
        <v>0</v>
      </c>
      <c r="AE102" s="10"/>
      <c r="AF102" s="10">
        <v>12900</v>
      </c>
      <c r="AG102" s="10">
        <f t="shared" si="27"/>
        <v>0</v>
      </c>
      <c r="AH102" s="10"/>
      <c r="AI102" s="10">
        <v>5295</v>
      </c>
      <c r="AJ102" s="10">
        <f t="shared" si="29"/>
        <v>0</v>
      </c>
      <c r="AK102" s="10"/>
      <c r="AL102" s="10">
        <v>995</v>
      </c>
      <c r="AM102" s="10">
        <f t="shared" si="17"/>
        <v>0</v>
      </c>
      <c r="AN102" s="10"/>
      <c r="AO102" s="10"/>
      <c r="AP102" s="10"/>
      <c r="AQ102" s="10">
        <v>1279</v>
      </c>
      <c r="AR102" s="10">
        <f t="shared" si="18"/>
        <v>0</v>
      </c>
      <c r="AS102" s="10"/>
      <c r="AT102" s="10">
        <v>267</v>
      </c>
      <c r="AU102" s="10">
        <f t="shared" si="19"/>
        <v>0</v>
      </c>
      <c r="AV102" s="10"/>
      <c r="AW102" s="10">
        <v>635</v>
      </c>
      <c r="AX102" s="10">
        <f t="shared" si="20"/>
        <v>0</v>
      </c>
      <c r="AY102" s="10"/>
      <c r="AZ102" s="10">
        <v>674</v>
      </c>
      <c r="BA102" s="10">
        <f t="shared" si="21"/>
        <v>0</v>
      </c>
      <c r="BB102" s="10"/>
      <c r="BC102" s="10">
        <v>55</v>
      </c>
      <c r="BD102" s="10">
        <f t="shared" si="22"/>
        <v>0</v>
      </c>
      <c r="BE102" s="10"/>
      <c r="BF102" s="10">
        <f t="shared" si="23"/>
        <v>0</v>
      </c>
      <c r="BG102" s="10">
        <v>4056</v>
      </c>
      <c r="BH102" s="10">
        <f t="shared" si="24"/>
        <v>8880.2000000000007</v>
      </c>
      <c r="BI102" s="13">
        <v>131003.4</v>
      </c>
    </row>
    <row r="103" spans="1:61" s="3" customFormat="1">
      <c r="A103" s="18">
        <v>101</v>
      </c>
      <c r="B103" s="9" t="s">
        <v>352</v>
      </c>
      <c r="C103" s="10"/>
      <c r="D103" s="10">
        <v>535</v>
      </c>
      <c r="E103" s="10">
        <f t="shared" si="16"/>
        <v>0</v>
      </c>
      <c r="F103" s="10"/>
      <c r="G103" s="10"/>
      <c r="H103" s="10">
        <v>201</v>
      </c>
      <c r="I103" s="10"/>
      <c r="J103" s="10">
        <v>20</v>
      </c>
      <c r="K103" s="10">
        <v>841</v>
      </c>
      <c r="L103" s="10">
        <f t="shared" si="32"/>
        <v>16820</v>
      </c>
      <c r="M103" s="10"/>
      <c r="N103" s="10"/>
      <c r="O103" s="10"/>
      <c r="P103" s="10">
        <v>1</v>
      </c>
      <c r="Q103" s="10">
        <v>427.6</v>
      </c>
      <c r="R103" s="10">
        <f t="shared" si="25"/>
        <v>427.6</v>
      </c>
      <c r="S103" s="10"/>
      <c r="T103" s="10">
        <v>1102</v>
      </c>
      <c r="U103" s="10">
        <f t="shared" si="31"/>
        <v>0</v>
      </c>
      <c r="V103" s="10"/>
      <c r="W103" s="10">
        <v>427</v>
      </c>
      <c r="X103" s="10">
        <f t="shared" si="30"/>
        <v>0</v>
      </c>
      <c r="Y103" s="10"/>
      <c r="Z103" s="10">
        <v>13764</v>
      </c>
      <c r="AA103" s="10">
        <f t="shared" si="26"/>
        <v>0</v>
      </c>
      <c r="AB103" s="10"/>
      <c r="AC103" s="11">
        <v>4056</v>
      </c>
      <c r="AD103" s="10">
        <f t="shared" si="28"/>
        <v>0</v>
      </c>
      <c r="AE103" s="10"/>
      <c r="AF103" s="10">
        <v>12900</v>
      </c>
      <c r="AG103" s="10">
        <f t="shared" si="27"/>
        <v>0</v>
      </c>
      <c r="AH103" s="10"/>
      <c r="AI103" s="10">
        <v>5295</v>
      </c>
      <c r="AJ103" s="10">
        <f t="shared" si="29"/>
        <v>0</v>
      </c>
      <c r="AK103" s="10"/>
      <c r="AL103" s="10">
        <v>995</v>
      </c>
      <c r="AM103" s="10">
        <f t="shared" si="17"/>
        <v>0</v>
      </c>
      <c r="AN103" s="10"/>
      <c r="AO103" s="10"/>
      <c r="AP103" s="10"/>
      <c r="AQ103" s="10">
        <v>1279</v>
      </c>
      <c r="AR103" s="10">
        <f t="shared" si="18"/>
        <v>0</v>
      </c>
      <c r="AS103" s="10">
        <v>2.5</v>
      </c>
      <c r="AT103" s="10">
        <v>267</v>
      </c>
      <c r="AU103" s="10">
        <f t="shared" si="19"/>
        <v>667.5</v>
      </c>
      <c r="AV103" s="10"/>
      <c r="AW103" s="10">
        <v>635</v>
      </c>
      <c r="AX103" s="10">
        <f t="shared" si="20"/>
        <v>0</v>
      </c>
      <c r="AY103" s="10"/>
      <c r="AZ103" s="10">
        <v>674</v>
      </c>
      <c r="BA103" s="10">
        <f t="shared" si="21"/>
        <v>0</v>
      </c>
      <c r="BB103" s="10"/>
      <c r="BC103" s="10">
        <v>55</v>
      </c>
      <c r="BD103" s="10">
        <f t="shared" si="22"/>
        <v>0</v>
      </c>
      <c r="BE103" s="10"/>
      <c r="BF103" s="10">
        <f t="shared" si="23"/>
        <v>0</v>
      </c>
      <c r="BG103" s="10">
        <v>4056</v>
      </c>
      <c r="BH103" s="10">
        <f t="shared" si="24"/>
        <v>17915.099999999999</v>
      </c>
      <c r="BI103" s="13">
        <v>47571.41</v>
      </c>
    </row>
    <row r="104" spans="1:61" s="3" customFormat="1">
      <c r="A104" s="18">
        <v>102</v>
      </c>
      <c r="B104" s="9" t="s">
        <v>353</v>
      </c>
      <c r="C104" s="10"/>
      <c r="D104" s="10">
        <v>535</v>
      </c>
      <c r="E104" s="10">
        <f t="shared" si="16"/>
        <v>0</v>
      </c>
      <c r="F104" s="10"/>
      <c r="G104" s="10"/>
      <c r="H104" s="10">
        <v>201</v>
      </c>
      <c r="I104" s="10"/>
      <c r="J104" s="10">
        <v>15</v>
      </c>
      <c r="K104" s="10">
        <v>841</v>
      </c>
      <c r="L104" s="10">
        <f t="shared" si="32"/>
        <v>12615</v>
      </c>
      <c r="M104" s="10">
        <v>10</v>
      </c>
      <c r="N104" s="10" t="s">
        <v>40</v>
      </c>
      <c r="O104" s="10">
        <f>M104*K104</f>
        <v>8410</v>
      </c>
      <c r="P104" s="10">
        <v>1</v>
      </c>
      <c r="Q104" s="10">
        <v>427.6</v>
      </c>
      <c r="R104" s="10">
        <f t="shared" si="25"/>
        <v>427.6</v>
      </c>
      <c r="S104" s="10"/>
      <c r="T104" s="10">
        <v>1102</v>
      </c>
      <c r="U104" s="10">
        <f t="shared" si="31"/>
        <v>0</v>
      </c>
      <c r="V104" s="10"/>
      <c r="W104" s="10">
        <v>427</v>
      </c>
      <c r="X104" s="10">
        <f t="shared" si="30"/>
        <v>0</v>
      </c>
      <c r="Y104" s="10"/>
      <c r="Z104" s="10">
        <v>13764</v>
      </c>
      <c r="AA104" s="10">
        <f t="shared" si="26"/>
        <v>0</v>
      </c>
      <c r="AB104" s="10"/>
      <c r="AC104" s="11">
        <v>4056</v>
      </c>
      <c r="AD104" s="10">
        <f t="shared" si="28"/>
        <v>0</v>
      </c>
      <c r="AE104" s="10"/>
      <c r="AF104" s="10">
        <v>12900</v>
      </c>
      <c r="AG104" s="10">
        <f t="shared" si="27"/>
        <v>0</v>
      </c>
      <c r="AH104" s="10"/>
      <c r="AI104" s="10">
        <v>5295</v>
      </c>
      <c r="AJ104" s="10">
        <f t="shared" si="29"/>
        <v>0</v>
      </c>
      <c r="AK104" s="10"/>
      <c r="AL104" s="10">
        <v>995</v>
      </c>
      <c r="AM104" s="10">
        <f t="shared" si="17"/>
        <v>0</v>
      </c>
      <c r="AN104" s="10"/>
      <c r="AO104" s="10"/>
      <c r="AP104" s="10"/>
      <c r="AQ104" s="10">
        <v>1279</v>
      </c>
      <c r="AR104" s="10">
        <f t="shared" si="18"/>
        <v>0</v>
      </c>
      <c r="AS104" s="10"/>
      <c r="AT104" s="10">
        <v>267</v>
      </c>
      <c r="AU104" s="10">
        <f t="shared" si="19"/>
        <v>0</v>
      </c>
      <c r="AV104" s="10"/>
      <c r="AW104" s="10">
        <v>635</v>
      </c>
      <c r="AX104" s="10">
        <f t="shared" si="20"/>
        <v>0</v>
      </c>
      <c r="AY104" s="10"/>
      <c r="AZ104" s="10">
        <v>674</v>
      </c>
      <c r="BA104" s="10">
        <f t="shared" si="21"/>
        <v>0</v>
      </c>
      <c r="BB104" s="10"/>
      <c r="BC104" s="10">
        <v>55</v>
      </c>
      <c r="BD104" s="10">
        <f t="shared" si="22"/>
        <v>0</v>
      </c>
      <c r="BE104" s="10"/>
      <c r="BF104" s="10">
        <f t="shared" si="23"/>
        <v>0</v>
      </c>
      <c r="BG104" s="10">
        <v>4056</v>
      </c>
      <c r="BH104" s="10">
        <f t="shared" si="24"/>
        <v>21452.6</v>
      </c>
      <c r="BI104" s="13">
        <v>51805.39</v>
      </c>
    </row>
    <row r="105" spans="1:61" s="3" customFormat="1">
      <c r="A105" s="18">
        <v>103</v>
      </c>
      <c r="B105" s="9" t="s">
        <v>354</v>
      </c>
      <c r="C105" s="10"/>
      <c r="D105" s="10">
        <v>535</v>
      </c>
      <c r="E105" s="10">
        <f t="shared" si="16"/>
        <v>0</v>
      </c>
      <c r="F105" s="10"/>
      <c r="G105" s="10"/>
      <c r="H105" s="10">
        <v>201</v>
      </c>
      <c r="I105" s="10"/>
      <c r="J105" s="10"/>
      <c r="K105" s="10">
        <v>841</v>
      </c>
      <c r="L105" s="10"/>
      <c r="M105" s="10"/>
      <c r="N105" s="10" t="s">
        <v>68</v>
      </c>
      <c r="O105" s="10"/>
      <c r="P105" s="10">
        <v>2</v>
      </c>
      <c r="Q105" s="10">
        <v>427.6</v>
      </c>
      <c r="R105" s="10">
        <f t="shared" si="25"/>
        <v>855.2</v>
      </c>
      <c r="S105" s="10"/>
      <c r="T105" s="10">
        <v>1102</v>
      </c>
      <c r="U105" s="10">
        <f t="shared" si="31"/>
        <v>0</v>
      </c>
      <c r="V105" s="10"/>
      <c r="W105" s="10">
        <v>427</v>
      </c>
      <c r="X105" s="10">
        <f t="shared" si="30"/>
        <v>0</v>
      </c>
      <c r="Y105" s="10"/>
      <c r="Z105" s="10">
        <v>13764</v>
      </c>
      <c r="AA105" s="10">
        <f t="shared" si="26"/>
        <v>0</v>
      </c>
      <c r="AB105" s="10"/>
      <c r="AC105" s="11">
        <v>4056</v>
      </c>
      <c r="AD105" s="10">
        <f t="shared" si="28"/>
        <v>0</v>
      </c>
      <c r="AE105" s="10"/>
      <c r="AF105" s="10">
        <v>12900</v>
      </c>
      <c r="AG105" s="10">
        <f t="shared" si="27"/>
        <v>0</v>
      </c>
      <c r="AH105" s="10"/>
      <c r="AI105" s="10">
        <v>5295</v>
      </c>
      <c r="AJ105" s="10">
        <f t="shared" si="29"/>
        <v>0</v>
      </c>
      <c r="AK105" s="10"/>
      <c r="AL105" s="10">
        <v>995</v>
      </c>
      <c r="AM105" s="10">
        <f t="shared" si="17"/>
        <v>0</v>
      </c>
      <c r="AN105" s="10"/>
      <c r="AO105" s="10"/>
      <c r="AP105" s="10"/>
      <c r="AQ105" s="10">
        <v>1279</v>
      </c>
      <c r="AR105" s="10">
        <f t="shared" si="18"/>
        <v>0</v>
      </c>
      <c r="AS105" s="10">
        <v>10</v>
      </c>
      <c r="AT105" s="10">
        <v>267</v>
      </c>
      <c r="AU105" s="10">
        <f t="shared" si="19"/>
        <v>2670</v>
      </c>
      <c r="AV105" s="10"/>
      <c r="AW105" s="10">
        <v>635</v>
      </c>
      <c r="AX105" s="10">
        <f t="shared" si="20"/>
        <v>0</v>
      </c>
      <c r="AY105" s="10"/>
      <c r="AZ105" s="10">
        <v>674</v>
      </c>
      <c r="BA105" s="10">
        <f t="shared" si="21"/>
        <v>0</v>
      </c>
      <c r="BB105" s="10"/>
      <c r="BC105" s="10">
        <v>55</v>
      </c>
      <c r="BD105" s="10">
        <f t="shared" si="22"/>
        <v>0</v>
      </c>
      <c r="BE105" s="10"/>
      <c r="BF105" s="10">
        <f t="shared" si="23"/>
        <v>0</v>
      </c>
      <c r="BG105" s="10">
        <v>4056</v>
      </c>
      <c r="BH105" s="10">
        <f t="shared" si="24"/>
        <v>3525.2</v>
      </c>
      <c r="BI105" s="13">
        <v>196497.08</v>
      </c>
    </row>
    <row r="106" spans="1:61" s="3" customFormat="1">
      <c r="A106" s="18">
        <v>104</v>
      </c>
      <c r="B106" s="9" t="s">
        <v>355</v>
      </c>
      <c r="C106" s="10"/>
      <c r="D106" s="10">
        <v>535</v>
      </c>
      <c r="E106" s="10">
        <f t="shared" si="16"/>
        <v>0</v>
      </c>
      <c r="F106" s="10"/>
      <c r="G106" s="10"/>
      <c r="H106" s="10">
        <v>201</v>
      </c>
      <c r="I106" s="10"/>
      <c r="J106" s="10"/>
      <c r="K106" s="10">
        <v>841</v>
      </c>
      <c r="L106" s="10"/>
      <c r="M106" s="10"/>
      <c r="N106" s="10" t="s">
        <v>40</v>
      </c>
      <c r="O106" s="10"/>
      <c r="P106" s="10"/>
      <c r="Q106" s="10">
        <v>427.6</v>
      </c>
      <c r="R106" s="10">
        <f t="shared" si="25"/>
        <v>0</v>
      </c>
      <c r="S106" s="10"/>
      <c r="T106" s="10">
        <v>1102</v>
      </c>
      <c r="U106" s="10">
        <f t="shared" si="31"/>
        <v>0</v>
      </c>
      <c r="V106" s="10"/>
      <c r="W106" s="10">
        <v>427</v>
      </c>
      <c r="X106" s="10">
        <f t="shared" si="30"/>
        <v>0</v>
      </c>
      <c r="Y106" s="10">
        <v>2</v>
      </c>
      <c r="Z106" s="10">
        <v>13764</v>
      </c>
      <c r="AA106" s="10">
        <f t="shared" si="26"/>
        <v>27528</v>
      </c>
      <c r="AB106" s="10"/>
      <c r="AC106" s="11">
        <v>4056</v>
      </c>
      <c r="AD106" s="10">
        <f t="shared" si="28"/>
        <v>0</v>
      </c>
      <c r="AE106" s="10"/>
      <c r="AF106" s="10">
        <v>12900</v>
      </c>
      <c r="AG106" s="10">
        <f t="shared" si="27"/>
        <v>0</v>
      </c>
      <c r="AH106" s="10"/>
      <c r="AI106" s="10">
        <v>5295</v>
      </c>
      <c r="AJ106" s="10">
        <f t="shared" si="29"/>
        <v>0</v>
      </c>
      <c r="AK106" s="10"/>
      <c r="AL106" s="10">
        <v>995</v>
      </c>
      <c r="AM106" s="10">
        <f t="shared" si="17"/>
        <v>0</v>
      </c>
      <c r="AN106" s="10"/>
      <c r="AO106" s="10"/>
      <c r="AP106" s="10"/>
      <c r="AQ106" s="10">
        <v>1279</v>
      </c>
      <c r="AR106" s="10">
        <f t="shared" si="18"/>
        <v>0</v>
      </c>
      <c r="AS106" s="10"/>
      <c r="AT106" s="10">
        <v>267</v>
      </c>
      <c r="AU106" s="10">
        <f t="shared" si="19"/>
        <v>0</v>
      </c>
      <c r="AV106" s="10"/>
      <c r="AW106" s="10">
        <v>635</v>
      </c>
      <c r="AX106" s="10">
        <f t="shared" si="20"/>
        <v>0</v>
      </c>
      <c r="AY106" s="10"/>
      <c r="AZ106" s="10">
        <v>674</v>
      </c>
      <c r="BA106" s="10">
        <f t="shared" si="21"/>
        <v>0</v>
      </c>
      <c r="BB106" s="10"/>
      <c r="BC106" s="10">
        <v>55</v>
      </c>
      <c r="BD106" s="10">
        <f t="shared" si="22"/>
        <v>0</v>
      </c>
      <c r="BE106" s="10"/>
      <c r="BF106" s="10">
        <f t="shared" si="23"/>
        <v>0</v>
      </c>
      <c r="BG106" s="10">
        <v>4056</v>
      </c>
      <c r="BH106" s="10">
        <f t="shared" si="24"/>
        <v>27528</v>
      </c>
      <c r="BI106" s="13">
        <v>120837.69</v>
      </c>
    </row>
    <row r="107" spans="1:61" s="3" customFormat="1">
      <c r="A107" s="18">
        <v>105</v>
      </c>
      <c r="B107" s="9" t="s">
        <v>356</v>
      </c>
      <c r="C107" s="10"/>
      <c r="D107" s="10">
        <v>535</v>
      </c>
      <c r="E107" s="10">
        <f t="shared" si="16"/>
        <v>0</v>
      </c>
      <c r="F107" s="10"/>
      <c r="G107" s="10"/>
      <c r="H107" s="10">
        <v>201</v>
      </c>
      <c r="I107" s="10"/>
      <c r="J107" s="10">
        <v>20</v>
      </c>
      <c r="K107" s="10">
        <v>841</v>
      </c>
      <c r="L107" s="10">
        <f t="shared" si="32"/>
        <v>16820</v>
      </c>
      <c r="M107" s="10">
        <v>5</v>
      </c>
      <c r="N107" s="10" t="s">
        <v>40</v>
      </c>
      <c r="O107" s="10">
        <f>M107*K107</f>
        <v>4205</v>
      </c>
      <c r="P107" s="10">
        <v>4</v>
      </c>
      <c r="Q107" s="10">
        <v>427.6</v>
      </c>
      <c r="R107" s="10">
        <f t="shared" si="25"/>
        <v>1710.4</v>
      </c>
      <c r="S107" s="10"/>
      <c r="T107" s="10">
        <v>1102</v>
      </c>
      <c r="U107" s="10">
        <f t="shared" si="31"/>
        <v>0</v>
      </c>
      <c r="V107" s="10"/>
      <c r="W107" s="10">
        <v>427</v>
      </c>
      <c r="X107" s="10">
        <f t="shared" si="30"/>
        <v>0</v>
      </c>
      <c r="Y107" s="10"/>
      <c r="Z107" s="10">
        <v>13764</v>
      </c>
      <c r="AA107" s="10">
        <f t="shared" si="26"/>
        <v>0</v>
      </c>
      <c r="AB107" s="10"/>
      <c r="AC107" s="11">
        <v>4056</v>
      </c>
      <c r="AD107" s="10">
        <f t="shared" si="28"/>
        <v>0</v>
      </c>
      <c r="AE107" s="10"/>
      <c r="AF107" s="10">
        <v>12900</v>
      </c>
      <c r="AG107" s="10">
        <f t="shared" si="27"/>
        <v>0</v>
      </c>
      <c r="AH107" s="10"/>
      <c r="AI107" s="10">
        <v>5295</v>
      </c>
      <c r="AJ107" s="10">
        <f t="shared" si="29"/>
        <v>0</v>
      </c>
      <c r="AK107" s="10"/>
      <c r="AL107" s="10">
        <v>995</v>
      </c>
      <c r="AM107" s="10">
        <f t="shared" si="17"/>
        <v>0</v>
      </c>
      <c r="AN107" s="10"/>
      <c r="AO107" s="10"/>
      <c r="AP107" s="10"/>
      <c r="AQ107" s="10">
        <v>1279</v>
      </c>
      <c r="AR107" s="10">
        <f t="shared" si="18"/>
        <v>0</v>
      </c>
      <c r="AS107" s="10">
        <v>8</v>
      </c>
      <c r="AT107" s="10">
        <v>267</v>
      </c>
      <c r="AU107" s="10">
        <f t="shared" si="19"/>
        <v>2136</v>
      </c>
      <c r="AV107" s="10"/>
      <c r="AW107" s="10">
        <v>635</v>
      </c>
      <c r="AX107" s="10">
        <f t="shared" si="20"/>
        <v>0</v>
      </c>
      <c r="AY107" s="10"/>
      <c r="AZ107" s="10">
        <v>674</v>
      </c>
      <c r="BA107" s="10">
        <f t="shared" si="21"/>
        <v>0</v>
      </c>
      <c r="BB107" s="10">
        <v>6</v>
      </c>
      <c r="BC107" s="10">
        <v>55</v>
      </c>
      <c r="BD107" s="10">
        <f t="shared" si="22"/>
        <v>330</v>
      </c>
      <c r="BE107" s="10"/>
      <c r="BF107" s="10">
        <f t="shared" si="23"/>
        <v>0</v>
      </c>
      <c r="BG107" s="10">
        <v>4056</v>
      </c>
      <c r="BH107" s="10">
        <f t="shared" si="24"/>
        <v>25201.4</v>
      </c>
      <c r="BI107" s="13">
        <v>340327.71</v>
      </c>
    </row>
    <row r="108" spans="1:61" s="3" customFormat="1">
      <c r="A108" s="18">
        <v>106</v>
      </c>
      <c r="B108" s="9" t="s">
        <v>357</v>
      </c>
      <c r="C108" s="10"/>
      <c r="D108" s="10">
        <v>535</v>
      </c>
      <c r="E108" s="10">
        <f t="shared" si="16"/>
        <v>0</v>
      </c>
      <c r="F108" s="10"/>
      <c r="G108" s="10"/>
      <c r="H108" s="10">
        <v>201</v>
      </c>
      <c r="I108" s="10"/>
      <c r="J108" s="10"/>
      <c r="K108" s="10">
        <v>841</v>
      </c>
      <c r="L108" s="10"/>
      <c r="M108" s="10"/>
      <c r="N108" s="10" t="s">
        <v>107</v>
      </c>
      <c r="O108" s="10"/>
      <c r="P108" s="10">
        <v>3</v>
      </c>
      <c r="Q108" s="10">
        <v>427.6</v>
      </c>
      <c r="R108" s="10">
        <f t="shared" si="25"/>
        <v>1282.8000000000002</v>
      </c>
      <c r="S108" s="10"/>
      <c r="T108" s="10">
        <v>1102</v>
      </c>
      <c r="U108" s="10">
        <f t="shared" si="31"/>
        <v>0</v>
      </c>
      <c r="V108" s="10"/>
      <c r="W108" s="10">
        <v>427</v>
      </c>
      <c r="X108" s="10">
        <f t="shared" si="30"/>
        <v>0</v>
      </c>
      <c r="Y108" s="10">
        <v>2</v>
      </c>
      <c r="Z108" s="10">
        <v>13764</v>
      </c>
      <c r="AA108" s="10">
        <f t="shared" si="26"/>
        <v>27528</v>
      </c>
      <c r="AB108" s="10"/>
      <c r="AC108" s="11">
        <v>4056</v>
      </c>
      <c r="AD108" s="10">
        <f t="shared" si="28"/>
        <v>0</v>
      </c>
      <c r="AE108" s="10"/>
      <c r="AF108" s="10">
        <v>12900</v>
      </c>
      <c r="AG108" s="10">
        <f t="shared" si="27"/>
        <v>0</v>
      </c>
      <c r="AH108" s="10">
        <v>1</v>
      </c>
      <c r="AI108" s="10">
        <v>5295</v>
      </c>
      <c r="AJ108" s="10">
        <f t="shared" si="29"/>
        <v>5295</v>
      </c>
      <c r="AK108" s="10"/>
      <c r="AL108" s="10">
        <v>995</v>
      </c>
      <c r="AM108" s="10">
        <f t="shared" si="17"/>
        <v>0</v>
      </c>
      <c r="AN108" s="10"/>
      <c r="AO108" s="10"/>
      <c r="AP108" s="10"/>
      <c r="AQ108" s="10">
        <v>1279</v>
      </c>
      <c r="AR108" s="10">
        <f t="shared" si="18"/>
        <v>0</v>
      </c>
      <c r="AS108" s="10"/>
      <c r="AT108" s="10">
        <v>267</v>
      </c>
      <c r="AU108" s="10">
        <f t="shared" si="19"/>
        <v>0</v>
      </c>
      <c r="AV108" s="10"/>
      <c r="AW108" s="10">
        <v>635</v>
      </c>
      <c r="AX108" s="10">
        <f t="shared" si="20"/>
        <v>0</v>
      </c>
      <c r="AY108" s="10"/>
      <c r="AZ108" s="10">
        <v>674</v>
      </c>
      <c r="BA108" s="10">
        <f t="shared" si="21"/>
        <v>0</v>
      </c>
      <c r="BB108" s="10"/>
      <c r="BC108" s="10">
        <v>55</v>
      </c>
      <c r="BD108" s="10">
        <f t="shared" si="22"/>
        <v>0</v>
      </c>
      <c r="BE108" s="10"/>
      <c r="BF108" s="10">
        <f t="shared" si="23"/>
        <v>0</v>
      </c>
      <c r="BG108" s="10">
        <v>4056</v>
      </c>
      <c r="BH108" s="10">
        <f t="shared" si="24"/>
        <v>34105.800000000003</v>
      </c>
      <c r="BI108" s="13">
        <v>110368.53</v>
      </c>
    </row>
    <row r="109" spans="1:61" s="3" customFormat="1">
      <c r="A109" s="18">
        <v>107</v>
      </c>
      <c r="B109" s="9" t="s">
        <v>358</v>
      </c>
      <c r="C109" s="10"/>
      <c r="D109" s="10">
        <v>535</v>
      </c>
      <c r="E109" s="10">
        <f t="shared" si="16"/>
        <v>0</v>
      </c>
      <c r="F109" s="10">
        <v>6</v>
      </c>
      <c r="G109" s="10"/>
      <c r="H109" s="10">
        <v>201</v>
      </c>
      <c r="I109" s="10">
        <f>H109*F109</f>
        <v>1206</v>
      </c>
      <c r="J109" s="10"/>
      <c r="K109" s="10">
        <v>841</v>
      </c>
      <c r="L109" s="10"/>
      <c r="M109" s="10"/>
      <c r="N109" s="10" t="s">
        <v>359</v>
      </c>
      <c r="O109" s="10"/>
      <c r="P109" s="10">
        <v>3</v>
      </c>
      <c r="Q109" s="10">
        <v>427.6</v>
      </c>
      <c r="R109" s="10">
        <f t="shared" si="25"/>
        <v>1282.8000000000002</v>
      </c>
      <c r="S109" s="10"/>
      <c r="T109" s="10">
        <v>1102</v>
      </c>
      <c r="U109" s="10">
        <f t="shared" si="31"/>
        <v>0</v>
      </c>
      <c r="V109" s="10">
        <v>0.5</v>
      </c>
      <c r="W109" s="10">
        <v>427</v>
      </c>
      <c r="X109" s="10">
        <f t="shared" si="30"/>
        <v>213.5</v>
      </c>
      <c r="Y109" s="10"/>
      <c r="Z109" s="10">
        <v>13764</v>
      </c>
      <c r="AA109" s="10">
        <f t="shared" si="26"/>
        <v>0</v>
      </c>
      <c r="AB109" s="10"/>
      <c r="AC109" s="11">
        <v>4056</v>
      </c>
      <c r="AD109" s="10">
        <f t="shared" si="28"/>
        <v>0</v>
      </c>
      <c r="AE109" s="10"/>
      <c r="AF109" s="10">
        <v>12900</v>
      </c>
      <c r="AG109" s="10">
        <f t="shared" si="27"/>
        <v>0</v>
      </c>
      <c r="AH109" s="10"/>
      <c r="AI109" s="10">
        <v>5295</v>
      </c>
      <c r="AJ109" s="10">
        <f t="shared" si="29"/>
        <v>0</v>
      </c>
      <c r="AK109" s="10"/>
      <c r="AL109" s="10">
        <v>995</v>
      </c>
      <c r="AM109" s="10">
        <f t="shared" si="17"/>
        <v>0</v>
      </c>
      <c r="AN109" s="10"/>
      <c r="AO109" s="10"/>
      <c r="AP109" s="10"/>
      <c r="AQ109" s="10">
        <v>1279</v>
      </c>
      <c r="AR109" s="10">
        <f t="shared" si="18"/>
        <v>0</v>
      </c>
      <c r="AS109" s="10"/>
      <c r="AT109" s="10">
        <v>267</v>
      </c>
      <c r="AU109" s="10">
        <f t="shared" si="19"/>
        <v>0</v>
      </c>
      <c r="AV109" s="10"/>
      <c r="AW109" s="10">
        <v>635</v>
      </c>
      <c r="AX109" s="10">
        <f t="shared" si="20"/>
        <v>0</v>
      </c>
      <c r="AY109" s="10"/>
      <c r="AZ109" s="10">
        <v>674</v>
      </c>
      <c r="BA109" s="10">
        <f t="shared" si="21"/>
        <v>0</v>
      </c>
      <c r="BB109" s="10"/>
      <c r="BC109" s="10">
        <v>55</v>
      </c>
      <c r="BD109" s="10">
        <f t="shared" si="22"/>
        <v>0</v>
      </c>
      <c r="BE109" s="10"/>
      <c r="BF109" s="10">
        <f t="shared" si="23"/>
        <v>0</v>
      </c>
      <c r="BG109" s="10">
        <v>4056</v>
      </c>
      <c r="BH109" s="10">
        <f t="shared" si="24"/>
        <v>2702.3</v>
      </c>
      <c r="BI109" s="13">
        <v>156076.51999999999</v>
      </c>
    </row>
    <row r="110" spans="1:61" s="3" customFormat="1">
      <c r="A110" s="18">
        <v>108</v>
      </c>
      <c r="B110" s="9" t="s">
        <v>360</v>
      </c>
      <c r="C110" s="10"/>
      <c r="D110" s="10">
        <v>535</v>
      </c>
      <c r="E110" s="10">
        <f t="shared" si="16"/>
        <v>0</v>
      </c>
      <c r="F110" s="10"/>
      <c r="G110" s="10"/>
      <c r="H110" s="10">
        <v>201</v>
      </c>
      <c r="I110" s="10"/>
      <c r="J110" s="10"/>
      <c r="K110" s="10">
        <v>841</v>
      </c>
      <c r="L110" s="10"/>
      <c r="M110" s="10"/>
      <c r="N110" s="10"/>
      <c r="O110" s="10"/>
      <c r="P110" s="10"/>
      <c r="Q110" s="10">
        <v>427.6</v>
      </c>
      <c r="R110" s="10">
        <f t="shared" si="25"/>
        <v>0</v>
      </c>
      <c r="S110" s="10"/>
      <c r="T110" s="10">
        <v>1102</v>
      </c>
      <c r="U110" s="10">
        <f t="shared" si="31"/>
        <v>0</v>
      </c>
      <c r="V110" s="10"/>
      <c r="W110" s="10">
        <v>427</v>
      </c>
      <c r="X110" s="10">
        <f t="shared" si="30"/>
        <v>0</v>
      </c>
      <c r="Y110" s="10"/>
      <c r="Z110" s="10">
        <v>13764</v>
      </c>
      <c r="AA110" s="10">
        <f t="shared" si="26"/>
        <v>0</v>
      </c>
      <c r="AB110" s="10"/>
      <c r="AC110" s="11">
        <v>4056</v>
      </c>
      <c r="AD110" s="10">
        <f t="shared" si="28"/>
        <v>0</v>
      </c>
      <c r="AE110" s="10"/>
      <c r="AF110" s="10">
        <v>12900</v>
      </c>
      <c r="AG110" s="10">
        <f t="shared" si="27"/>
        <v>0</v>
      </c>
      <c r="AH110" s="10"/>
      <c r="AI110" s="10">
        <v>5295</v>
      </c>
      <c r="AJ110" s="10">
        <f t="shared" si="29"/>
        <v>0</v>
      </c>
      <c r="AK110" s="10"/>
      <c r="AL110" s="10">
        <v>995</v>
      </c>
      <c r="AM110" s="10">
        <f t="shared" si="17"/>
        <v>0</v>
      </c>
      <c r="AN110" s="10"/>
      <c r="AO110" s="10"/>
      <c r="AP110" s="10"/>
      <c r="AQ110" s="10">
        <v>1279</v>
      </c>
      <c r="AR110" s="10">
        <f t="shared" si="18"/>
        <v>0</v>
      </c>
      <c r="AS110" s="10"/>
      <c r="AT110" s="10">
        <v>267</v>
      </c>
      <c r="AU110" s="10">
        <f t="shared" si="19"/>
        <v>0</v>
      </c>
      <c r="AV110" s="10"/>
      <c r="AW110" s="10">
        <v>635</v>
      </c>
      <c r="AX110" s="10">
        <f t="shared" si="20"/>
        <v>0</v>
      </c>
      <c r="AY110" s="10"/>
      <c r="AZ110" s="10">
        <v>674</v>
      </c>
      <c r="BA110" s="10">
        <f t="shared" si="21"/>
        <v>0</v>
      </c>
      <c r="BB110" s="10"/>
      <c r="BC110" s="10">
        <v>55</v>
      </c>
      <c r="BD110" s="10">
        <f t="shared" si="22"/>
        <v>0</v>
      </c>
      <c r="BE110" s="10"/>
      <c r="BF110" s="10">
        <f t="shared" si="23"/>
        <v>0</v>
      </c>
      <c r="BG110" s="10">
        <v>4056</v>
      </c>
      <c r="BH110" s="10">
        <f t="shared" si="24"/>
        <v>0</v>
      </c>
      <c r="BI110" s="13">
        <v>91692.7</v>
      </c>
    </row>
    <row r="111" spans="1:61" s="3" customFormat="1">
      <c r="A111" s="18">
        <v>109</v>
      </c>
      <c r="B111" s="9" t="s">
        <v>361</v>
      </c>
      <c r="C111" s="10"/>
      <c r="D111" s="10">
        <v>535</v>
      </c>
      <c r="E111" s="10">
        <f t="shared" si="16"/>
        <v>0</v>
      </c>
      <c r="F111" s="10"/>
      <c r="G111" s="10">
        <v>1</v>
      </c>
      <c r="H111" s="10">
        <v>201</v>
      </c>
      <c r="I111" s="10"/>
      <c r="J111" s="10"/>
      <c r="K111" s="10">
        <v>841</v>
      </c>
      <c r="L111" s="10"/>
      <c r="M111" s="10"/>
      <c r="N111" s="10" t="s">
        <v>40</v>
      </c>
      <c r="O111" s="10"/>
      <c r="P111" s="10"/>
      <c r="Q111" s="10">
        <v>427.6</v>
      </c>
      <c r="R111" s="10">
        <f t="shared" si="25"/>
        <v>0</v>
      </c>
      <c r="S111" s="10">
        <v>1</v>
      </c>
      <c r="T111" s="10">
        <v>1102</v>
      </c>
      <c r="U111" s="10">
        <f t="shared" si="31"/>
        <v>1102</v>
      </c>
      <c r="V111" s="10"/>
      <c r="W111" s="10">
        <v>427</v>
      </c>
      <c r="X111" s="10">
        <f t="shared" si="30"/>
        <v>0</v>
      </c>
      <c r="Y111" s="10">
        <v>2</v>
      </c>
      <c r="Z111" s="10">
        <v>13764</v>
      </c>
      <c r="AA111" s="10">
        <f t="shared" si="26"/>
        <v>27528</v>
      </c>
      <c r="AB111" s="10">
        <v>2</v>
      </c>
      <c r="AC111" s="11">
        <v>4056</v>
      </c>
      <c r="AD111" s="10">
        <f t="shared" si="28"/>
        <v>8112</v>
      </c>
      <c r="AE111" s="10"/>
      <c r="AF111" s="10">
        <v>12900</v>
      </c>
      <c r="AG111" s="10">
        <f t="shared" si="27"/>
        <v>0</v>
      </c>
      <c r="AH111" s="10"/>
      <c r="AI111" s="10">
        <v>5295</v>
      </c>
      <c r="AJ111" s="10">
        <f t="shared" si="29"/>
        <v>0</v>
      </c>
      <c r="AK111" s="10">
        <v>1</v>
      </c>
      <c r="AL111" s="10">
        <v>995</v>
      </c>
      <c r="AM111" s="10">
        <f t="shared" si="17"/>
        <v>995</v>
      </c>
      <c r="AN111" s="10"/>
      <c r="AO111" s="10"/>
      <c r="AP111" s="10"/>
      <c r="AQ111" s="10">
        <v>1279</v>
      </c>
      <c r="AR111" s="10">
        <f t="shared" si="18"/>
        <v>0</v>
      </c>
      <c r="AS111" s="10"/>
      <c r="AT111" s="10">
        <v>267</v>
      </c>
      <c r="AU111" s="10">
        <f t="shared" si="19"/>
        <v>0</v>
      </c>
      <c r="AV111" s="10">
        <v>1</v>
      </c>
      <c r="AW111" s="10">
        <v>635</v>
      </c>
      <c r="AX111" s="10">
        <f t="shared" si="20"/>
        <v>635</v>
      </c>
      <c r="AY111" s="10"/>
      <c r="AZ111" s="10">
        <v>674</v>
      </c>
      <c r="BA111" s="10">
        <f t="shared" si="21"/>
        <v>0</v>
      </c>
      <c r="BB111" s="10"/>
      <c r="BC111" s="10">
        <v>55</v>
      </c>
      <c r="BD111" s="10">
        <f t="shared" si="22"/>
        <v>0</v>
      </c>
      <c r="BE111" s="10"/>
      <c r="BF111" s="10">
        <f t="shared" si="23"/>
        <v>0</v>
      </c>
      <c r="BG111" s="10">
        <v>4056</v>
      </c>
      <c r="BH111" s="10">
        <f t="shared" si="24"/>
        <v>38372</v>
      </c>
      <c r="BI111" s="13">
        <v>22986.42</v>
      </c>
    </row>
    <row r="112" spans="1:61" s="3" customFormat="1">
      <c r="A112" s="18">
        <v>110</v>
      </c>
      <c r="B112" s="9" t="s">
        <v>362</v>
      </c>
      <c r="C112" s="10">
        <v>7</v>
      </c>
      <c r="D112" s="10">
        <v>535</v>
      </c>
      <c r="E112" s="10">
        <f t="shared" si="16"/>
        <v>3745</v>
      </c>
      <c r="F112" s="10"/>
      <c r="G112" s="10"/>
      <c r="H112" s="10">
        <v>201</v>
      </c>
      <c r="I112" s="10"/>
      <c r="J112" s="10"/>
      <c r="K112" s="10">
        <v>841</v>
      </c>
      <c r="L112" s="10"/>
      <c r="M112" s="10"/>
      <c r="N112" s="10"/>
      <c r="O112" s="10"/>
      <c r="P112" s="10"/>
      <c r="Q112" s="10">
        <v>427.6</v>
      </c>
      <c r="R112" s="10">
        <f t="shared" si="25"/>
        <v>0</v>
      </c>
      <c r="S112" s="10">
        <v>1</v>
      </c>
      <c r="T112" s="10">
        <v>1102</v>
      </c>
      <c r="U112" s="10">
        <f t="shared" si="31"/>
        <v>1102</v>
      </c>
      <c r="V112" s="10"/>
      <c r="W112" s="10">
        <v>427</v>
      </c>
      <c r="X112" s="10">
        <f t="shared" si="30"/>
        <v>0</v>
      </c>
      <c r="Y112" s="10">
        <v>2</v>
      </c>
      <c r="Z112" s="10">
        <v>13764</v>
      </c>
      <c r="AA112" s="10">
        <f t="shared" si="26"/>
        <v>27528</v>
      </c>
      <c r="AB112" s="10"/>
      <c r="AC112" s="11">
        <v>4056</v>
      </c>
      <c r="AD112" s="10">
        <f t="shared" si="28"/>
        <v>0</v>
      </c>
      <c r="AE112" s="10"/>
      <c r="AF112" s="10">
        <v>12900</v>
      </c>
      <c r="AG112" s="10">
        <f t="shared" si="27"/>
        <v>0</v>
      </c>
      <c r="AH112" s="10"/>
      <c r="AI112" s="10">
        <v>5295</v>
      </c>
      <c r="AJ112" s="10">
        <f t="shared" si="29"/>
        <v>0</v>
      </c>
      <c r="AK112" s="10">
        <v>1</v>
      </c>
      <c r="AL112" s="10">
        <v>995</v>
      </c>
      <c r="AM112" s="10">
        <f t="shared" si="17"/>
        <v>995</v>
      </c>
      <c r="AN112" s="10"/>
      <c r="AO112" s="10"/>
      <c r="AP112" s="10"/>
      <c r="AQ112" s="10">
        <v>1279</v>
      </c>
      <c r="AR112" s="10">
        <f t="shared" si="18"/>
        <v>0</v>
      </c>
      <c r="AS112" s="10"/>
      <c r="AT112" s="10">
        <v>267</v>
      </c>
      <c r="AU112" s="10">
        <f t="shared" si="19"/>
        <v>0</v>
      </c>
      <c r="AV112" s="10">
        <v>2</v>
      </c>
      <c r="AW112" s="10">
        <v>635</v>
      </c>
      <c r="AX112" s="10">
        <f t="shared" si="20"/>
        <v>1270</v>
      </c>
      <c r="AY112" s="10"/>
      <c r="AZ112" s="10">
        <v>674</v>
      </c>
      <c r="BA112" s="10">
        <f t="shared" si="21"/>
        <v>0</v>
      </c>
      <c r="BB112" s="10"/>
      <c r="BC112" s="10">
        <v>55</v>
      </c>
      <c r="BD112" s="10">
        <f t="shared" si="22"/>
        <v>0</v>
      </c>
      <c r="BE112" s="10"/>
      <c r="BF112" s="10">
        <f t="shared" si="23"/>
        <v>0</v>
      </c>
      <c r="BG112" s="10">
        <v>4056</v>
      </c>
      <c r="BH112" s="10">
        <f t="shared" si="24"/>
        <v>34640</v>
      </c>
      <c r="BI112" s="13">
        <v>42800.02</v>
      </c>
    </row>
    <row r="113" spans="1:61" s="3" customFormat="1">
      <c r="A113" s="18">
        <v>111</v>
      </c>
      <c r="B113" s="9" t="s">
        <v>363</v>
      </c>
      <c r="C113" s="10">
        <v>15</v>
      </c>
      <c r="D113" s="10">
        <v>535</v>
      </c>
      <c r="E113" s="10">
        <f t="shared" si="16"/>
        <v>8025</v>
      </c>
      <c r="F113" s="10"/>
      <c r="G113" s="10"/>
      <c r="H113" s="10">
        <v>201</v>
      </c>
      <c r="I113" s="10"/>
      <c r="J113" s="10"/>
      <c r="K113" s="10">
        <v>841</v>
      </c>
      <c r="L113" s="10"/>
      <c r="M113" s="10"/>
      <c r="N113" s="10"/>
      <c r="O113" s="10"/>
      <c r="P113" s="10"/>
      <c r="Q113" s="10">
        <v>427.6</v>
      </c>
      <c r="R113" s="10">
        <f t="shared" si="25"/>
        <v>0</v>
      </c>
      <c r="S113" s="10"/>
      <c r="T113" s="10">
        <v>1102</v>
      </c>
      <c r="U113" s="10">
        <f t="shared" si="31"/>
        <v>0</v>
      </c>
      <c r="V113" s="10"/>
      <c r="W113" s="10">
        <v>427</v>
      </c>
      <c r="X113" s="10">
        <f t="shared" si="30"/>
        <v>0</v>
      </c>
      <c r="Y113" s="10"/>
      <c r="Z113" s="10">
        <v>13764</v>
      </c>
      <c r="AA113" s="10">
        <f t="shared" si="26"/>
        <v>0</v>
      </c>
      <c r="AB113" s="10"/>
      <c r="AC113" s="11">
        <v>4056</v>
      </c>
      <c r="AD113" s="10">
        <f t="shared" si="28"/>
        <v>0</v>
      </c>
      <c r="AE113" s="10"/>
      <c r="AF113" s="10">
        <v>12900</v>
      </c>
      <c r="AG113" s="10">
        <f t="shared" si="27"/>
        <v>0</v>
      </c>
      <c r="AH113" s="10">
        <v>1</v>
      </c>
      <c r="AI113" s="10">
        <v>5295</v>
      </c>
      <c r="AJ113" s="10">
        <f t="shared" si="29"/>
        <v>5295</v>
      </c>
      <c r="AK113" s="10"/>
      <c r="AL113" s="10">
        <v>995</v>
      </c>
      <c r="AM113" s="10">
        <f t="shared" si="17"/>
        <v>0</v>
      </c>
      <c r="AN113" s="10"/>
      <c r="AO113" s="10"/>
      <c r="AP113" s="10"/>
      <c r="AQ113" s="10">
        <v>1279</v>
      </c>
      <c r="AR113" s="10">
        <f t="shared" si="18"/>
        <v>0</v>
      </c>
      <c r="AS113" s="10"/>
      <c r="AT113" s="10">
        <v>267</v>
      </c>
      <c r="AU113" s="10">
        <f t="shared" si="19"/>
        <v>0</v>
      </c>
      <c r="AV113" s="10">
        <v>1</v>
      </c>
      <c r="AW113" s="10">
        <v>635</v>
      </c>
      <c r="AX113" s="10">
        <f t="shared" si="20"/>
        <v>635</v>
      </c>
      <c r="AY113" s="10"/>
      <c r="AZ113" s="10">
        <v>674</v>
      </c>
      <c r="BA113" s="10">
        <f t="shared" si="21"/>
        <v>0</v>
      </c>
      <c r="BB113" s="10"/>
      <c r="BC113" s="10">
        <v>55</v>
      </c>
      <c r="BD113" s="10">
        <f t="shared" si="22"/>
        <v>0</v>
      </c>
      <c r="BE113" s="10"/>
      <c r="BF113" s="10">
        <f t="shared" si="23"/>
        <v>0</v>
      </c>
      <c r="BG113" s="10">
        <v>4056</v>
      </c>
      <c r="BH113" s="10">
        <f t="shared" si="24"/>
        <v>13955</v>
      </c>
      <c r="BI113" s="13"/>
    </row>
    <row r="114" spans="1:61" s="3" customFormat="1">
      <c r="A114" s="18">
        <v>112</v>
      </c>
      <c r="B114" s="9" t="s">
        <v>364</v>
      </c>
      <c r="C114" s="10">
        <v>15</v>
      </c>
      <c r="D114" s="10">
        <v>535</v>
      </c>
      <c r="E114" s="10">
        <f t="shared" si="16"/>
        <v>8025</v>
      </c>
      <c r="F114" s="10"/>
      <c r="G114" s="10"/>
      <c r="H114" s="10">
        <v>201</v>
      </c>
      <c r="I114" s="10"/>
      <c r="J114" s="10"/>
      <c r="K114" s="10">
        <v>841</v>
      </c>
      <c r="L114" s="10"/>
      <c r="M114" s="10"/>
      <c r="N114" s="10" t="s">
        <v>40</v>
      </c>
      <c r="O114" s="10"/>
      <c r="P114" s="10"/>
      <c r="Q114" s="10">
        <v>427.6</v>
      </c>
      <c r="R114" s="10">
        <f t="shared" si="25"/>
        <v>0</v>
      </c>
      <c r="S114" s="10">
        <v>1</v>
      </c>
      <c r="T114" s="10">
        <v>1102</v>
      </c>
      <c r="U114" s="10">
        <f t="shared" si="31"/>
        <v>1102</v>
      </c>
      <c r="V114" s="10"/>
      <c r="W114" s="10">
        <v>427</v>
      </c>
      <c r="X114" s="10">
        <f t="shared" si="30"/>
        <v>0</v>
      </c>
      <c r="Y114" s="10"/>
      <c r="Z114" s="10">
        <v>13764</v>
      </c>
      <c r="AA114" s="10">
        <f t="shared" si="26"/>
        <v>0</v>
      </c>
      <c r="AB114" s="10"/>
      <c r="AC114" s="11">
        <v>4056</v>
      </c>
      <c r="AD114" s="10">
        <f t="shared" si="28"/>
        <v>0</v>
      </c>
      <c r="AE114" s="10"/>
      <c r="AF114" s="10">
        <v>12900</v>
      </c>
      <c r="AG114" s="10">
        <f t="shared" si="27"/>
        <v>0</v>
      </c>
      <c r="AH114" s="10"/>
      <c r="AI114" s="10">
        <v>5295</v>
      </c>
      <c r="AJ114" s="10">
        <f t="shared" si="29"/>
        <v>0</v>
      </c>
      <c r="AK114" s="10">
        <v>1</v>
      </c>
      <c r="AL114" s="10">
        <v>995</v>
      </c>
      <c r="AM114" s="10">
        <f t="shared" si="17"/>
        <v>995</v>
      </c>
      <c r="AN114" s="10"/>
      <c r="AO114" s="10"/>
      <c r="AP114" s="10"/>
      <c r="AQ114" s="10">
        <v>1279</v>
      </c>
      <c r="AR114" s="10">
        <f t="shared" si="18"/>
        <v>0</v>
      </c>
      <c r="AS114" s="10"/>
      <c r="AT114" s="10">
        <v>267</v>
      </c>
      <c r="AU114" s="10">
        <f t="shared" si="19"/>
        <v>0</v>
      </c>
      <c r="AV114" s="10"/>
      <c r="AW114" s="10">
        <v>635</v>
      </c>
      <c r="AX114" s="10">
        <f t="shared" si="20"/>
        <v>0</v>
      </c>
      <c r="AY114" s="10"/>
      <c r="AZ114" s="10">
        <v>674</v>
      </c>
      <c r="BA114" s="10">
        <f t="shared" si="21"/>
        <v>0</v>
      </c>
      <c r="BB114" s="10"/>
      <c r="BC114" s="10">
        <v>55</v>
      </c>
      <c r="BD114" s="10">
        <f t="shared" si="22"/>
        <v>0</v>
      </c>
      <c r="BE114" s="10"/>
      <c r="BF114" s="10">
        <f t="shared" si="23"/>
        <v>0</v>
      </c>
      <c r="BG114" s="10">
        <v>4056</v>
      </c>
      <c r="BH114" s="10">
        <f t="shared" si="24"/>
        <v>10122</v>
      </c>
      <c r="BI114" s="13">
        <v>35012.58</v>
      </c>
    </row>
    <row r="115" spans="1:61" s="3" customFormat="1">
      <c r="A115" s="18">
        <v>113</v>
      </c>
      <c r="B115" s="9" t="s">
        <v>365</v>
      </c>
      <c r="C115" s="10"/>
      <c r="D115" s="10">
        <v>535</v>
      </c>
      <c r="E115" s="10">
        <f t="shared" si="16"/>
        <v>0</v>
      </c>
      <c r="F115" s="10"/>
      <c r="G115" s="10"/>
      <c r="H115" s="10">
        <v>201</v>
      </c>
      <c r="I115" s="10"/>
      <c r="J115" s="10"/>
      <c r="K115" s="10">
        <v>841</v>
      </c>
      <c r="L115" s="10"/>
      <c r="M115" s="10"/>
      <c r="N115" s="10"/>
      <c r="O115" s="10"/>
      <c r="P115" s="10"/>
      <c r="Q115" s="10">
        <v>427.6</v>
      </c>
      <c r="R115" s="10">
        <f t="shared" si="25"/>
        <v>0</v>
      </c>
      <c r="S115" s="10">
        <v>1</v>
      </c>
      <c r="T115" s="10">
        <v>1102</v>
      </c>
      <c r="U115" s="10">
        <f t="shared" si="31"/>
        <v>1102</v>
      </c>
      <c r="V115" s="10"/>
      <c r="W115" s="10">
        <v>427</v>
      </c>
      <c r="X115" s="10">
        <f t="shared" si="30"/>
        <v>0</v>
      </c>
      <c r="Y115" s="10"/>
      <c r="Z115" s="10">
        <v>13764</v>
      </c>
      <c r="AA115" s="10">
        <f t="shared" si="26"/>
        <v>0</v>
      </c>
      <c r="AB115" s="10"/>
      <c r="AC115" s="11">
        <v>4056</v>
      </c>
      <c r="AD115" s="10">
        <f t="shared" si="28"/>
        <v>0</v>
      </c>
      <c r="AE115" s="10"/>
      <c r="AF115" s="10">
        <v>12900</v>
      </c>
      <c r="AG115" s="10">
        <f t="shared" si="27"/>
        <v>0</v>
      </c>
      <c r="AH115" s="10">
        <v>1</v>
      </c>
      <c r="AI115" s="10">
        <v>5295</v>
      </c>
      <c r="AJ115" s="10">
        <f t="shared" si="29"/>
        <v>5295</v>
      </c>
      <c r="AK115" s="10"/>
      <c r="AL115" s="10">
        <v>995</v>
      </c>
      <c r="AM115" s="10">
        <f t="shared" si="17"/>
        <v>0</v>
      </c>
      <c r="AN115" s="10"/>
      <c r="AO115" s="10"/>
      <c r="AP115" s="10"/>
      <c r="AQ115" s="10">
        <v>1279</v>
      </c>
      <c r="AR115" s="10">
        <f t="shared" si="18"/>
        <v>0</v>
      </c>
      <c r="AS115" s="10"/>
      <c r="AT115" s="10">
        <v>267</v>
      </c>
      <c r="AU115" s="10">
        <f t="shared" si="19"/>
        <v>0</v>
      </c>
      <c r="AV115" s="10"/>
      <c r="AW115" s="10">
        <v>635</v>
      </c>
      <c r="AX115" s="10">
        <f t="shared" si="20"/>
        <v>0</v>
      </c>
      <c r="AY115" s="10"/>
      <c r="AZ115" s="10">
        <v>674</v>
      </c>
      <c r="BA115" s="10">
        <f t="shared" si="21"/>
        <v>0</v>
      </c>
      <c r="BB115" s="10"/>
      <c r="BC115" s="10">
        <v>55</v>
      </c>
      <c r="BD115" s="10">
        <f t="shared" si="22"/>
        <v>0</v>
      </c>
      <c r="BE115" s="10"/>
      <c r="BF115" s="10">
        <f t="shared" si="23"/>
        <v>0</v>
      </c>
      <c r="BG115" s="10">
        <v>4056</v>
      </c>
      <c r="BH115" s="10">
        <f t="shared" si="24"/>
        <v>6397</v>
      </c>
      <c r="BI115" s="13">
        <v>149109.75</v>
      </c>
    </row>
    <row r="116" spans="1:61" s="3" customFormat="1">
      <c r="A116" s="18">
        <v>114</v>
      </c>
      <c r="B116" s="9" t="s">
        <v>366</v>
      </c>
      <c r="C116" s="10"/>
      <c r="D116" s="10">
        <v>535</v>
      </c>
      <c r="E116" s="10">
        <f t="shared" si="16"/>
        <v>0</v>
      </c>
      <c r="F116" s="10"/>
      <c r="G116" s="10"/>
      <c r="H116" s="10">
        <v>201</v>
      </c>
      <c r="I116" s="10"/>
      <c r="J116" s="10"/>
      <c r="K116" s="10">
        <v>841</v>
      </c>
      <c r="L116" s="10"/>
      <c r="M116" s="10"/>
      <c r="N116" s="10"/>
      <c r="O116" s="10"/>
      <c r="P116" s="10"/>
      <c r="Q116" s="10">
        <v>427.6</v>
      </c>
      <c r="R116" s="10">
        <f t="shared" si="25"/>
        <v>0</v>
      </c>
      <c r="S116" s="10">
        <v>1</v>
      </c>
      <c r="T116" s="10">
        <v>1102</v>
      </c>
      <c r="U116" s="10">
        <f t="shared" si="31"/>
        <v>1102</v>
      </c>
      <c r="V116" s="10"/>
      <c r="W116" s="10">
        <v>427</v>
      </c>
      <c r="X116" s="10">
        <f t="shared" si="30"/>
        <v>0</v>
      </c>
      <c r="Y116" s="10"/>
      <c r="Z116" s="10">
        <v>13764</v>
      </c>
      <c r="AA116" s="10">
        <f t="shared" si="26"/>
        <v>0</v>
      </c>
      <c r="AB116" s="10">
        <v>4</v>
      </c>
      <c r="AC116" s="11">
        <v>4056</v>
      </c>
      <c r="AD116" s="10">
        <f t="shared" si="28"/>
        <v>16224</v>
      </c>
      <c r="AE116" s="10"/>
      <c r="AF116" s="10">
        <v>12900</v>
      </c>
      <c r="AG116" s="10">
        <f t="shared" si="27"/>
        <v>0</v>
      </c>
      <c r="AH116" s="10">
        <v>1</v>
      </c>
      <c r="AI116" s="10">
        <v>5295</v>
      </c>
      <c r="AJ116" s="10">
        <f t="shared" si="29"/>
        <v>5295</v>
      </c>
      <c r="AK116" s="10"/>
      <c r="AL116" s="10">
        <v>995</v>
      </c>
      <c r="AM116" s="10">
        <f t="shared" si="17"/>
        <v>0</v>
      </c>
      <c r="AN116" s="10"/>
      <c r="AO116" s="10"/>
      <c r="AP116" s="10"/>
      <c r="AQ116" s="10">
        <v>1279</v>
      </c>
      <c r="AR116" s="10">
        <f t="shared" si="18"/>
        <v>0</v>
      </c>
      <c r="AS116" s="10"/>
      <c r="AT116" s="10">
        <v>267</v>
      </c>
      <c r="AU116" s="10">
        <f t="shared" si="19"/>
        <v>0</v>
      </c>
      <c r="AV116" s="10"/>
      <c r="AW116" s="10">
        <v>635</v>
      </c>
      <c r="AX116" s="10">
        <f t="shared" si="20"/>
        <v>0</v>
      </c>
      <c r="AY116" s="10"/>
      <c r="AZ116" s="10">
        <v>674</v>
      </c>
      <c r="BA116" s="10">
        <f t="shared" si="21"/>
        <v>0</v>
      </c>
      <c r="BB116" s="10"/>
      <c r="BC116" s="10">
        <v>55</v>
      </c>
      <c r="BD116" s="10">
        <f t="shared" si="22"/>
        <v>0</v>
      </c>
      <c r="BE116" s="10"/>
      <c r="BF116" s="10">
        <f t="shared" si="23"/>
        <v>0</v>
      </c>
      <c r="BG116" s="10">
        <v>4056</v>
      </c>
      <c r="BH116" s="10">
        <f t="shared" si="24"/>
        <v>22621</v>
      </c>
      <c r="BI116" s="13">
        <v>152533.16</v>
      </c>
    </row>
    <row r="117" spans="1:61" s="3" customFormat="1">
      <c r="A117" s="18">
        <v>115</v>
      </c>
      <c r="B117" s="9" t="s">
        <v>367</v>
      </c>
      <c r="C117" s="10"/>
      <c r="D117" s="10">
        <v>535</v>
      </c>
      <c r="E117" s="10">
        <f t="shared" si="16"/>
        <v>0</v>
      </c>
      <c r="F117" s="10"/>
      <c r="G117" s="10"/>
      <c r="H117" s="10">
        <v>201</v>
      </c>
      <c r="I117" s="10"/>
      <c r="J117" s="10"/>
      <c r="K117" s="10">
        <v>841</v>
      </c>
      <c r="L117" s="10"/>
      <c r="M117" s="10"/>
      <c r="N117" s="10"/>
      <c r="O117" s="10"/>
      <c r="P117" s="10"/>
      <c r="Q117" s="10">
        <v>427.6</v>
      </c>
      <c r="R117" s="10">
        <f t="shared" si="25"/>
        <v>0</v>
      </c>
      <c r="S117" s="10">
        <v>1</v>
      </c>
      <c r="T117" s="10">
        <v>1102</v>
      </c>
      <c r="U117" s="10">
        <f t="shared" si="31"/>
        <v>1102</v>
      </c>
      <c r="V117" s="10"/>
      <c r="W117" s="10">
        <v>427</v>
      </c>
      <c r="X117" s="10">
        <f t="shared" si="30"/>
        <v>0</v>
      </c>
      <c r="Y117" s="10"/>
      <c r="Z117" s="10">
        <v>13764</v>
      </c>
      <c r="AA117" s="10">
        <f t="shared" si="26"/>
        <v>0</v>
      </c>
      <c r="AB117" s="10"/>
      <c r="AC117" s="11">
        <v>4056</v>
      </c>
      <c r="AD117" s="10">
        <f t="shared" si="28"/>
        <v>0</v>
      </c>
      <c r="AE117" s="10"/>
      <c r="AF117" s="10">
        <v>12900</v>
      </c>
      <c r="AG117" s="10">
        <f t="shared" si="27"/>
        <v>0</v>
      </c>
      <c r="AH117" s="10"/>
      <c r="AI117" s="10">
        <v>5295</v>
      </c>
      <c r="AJ117" s="10">
        <f t="shared" si="29"/>
        <v>0</v>
      </c>
      <c r="AK117" s="10"/>
      <c r="AL117" s="10">
        <v>995</v>
      </c>
      <c r="AM117" s="10">
        <f t="shared" si="17"/>
        <v>0</v>
      </c>
      <c r="AN117" s="10"/>
      <c r="AO117" s="10"/>
      <c r="AP117" s="10"/>
      <c r="AQ117" s="10">
        <v>1279</v>
      </c>
      <c r="AR117" s="10">
        <f t="shared" si="18"/>
        <v>0</v>
      </c>
      <c r="AS117" s="10"/>
      <c r="AT117" s="10">
        <v>267</v>
      </c>
      <c r="AU117" s="10">
        <f t="shared" si="19"/>
        <v>0</v>
      </c>
      <c r="AV117" s="10"/>
      <c r="AW117" s="10">
        <v>635</v>
      </c>
      <c r="AX117" s="10">
        <f t="shared" si="20"/>
        <v>0</v>
      </c>
      <c r="AY117" s="10"/>
      <c r="AZ117" s="10">
        <v>674</v>
      </c>
      <c r="BA117" s="10">
        <f t="shared" si="21"/>
        <v>0</v>
      </c>
      <c r="BB117" s="10"/>
      <c r="BC117" s="10">
        <v>55</v>
      </c>
      <c r="BD117" s="10">
        <f t="shared" si="22"/>
        <v>0</v>
      </c>
      <c r="BE117" s="10"/>
      <c r="BF117" s="10">
        <f t="shared" si="23"/>
        <v>0</v>
      </c>
      <c r="BG117" s="10">
        <v>4056</v>
      </c>
      <c r="BH117" s="10">
        <f t="shared" si="24"/>
        <v>1102</v>
      </c>
      <c r="BI117" s="13">
        <v>40653.339999999997</v>
      </c>
    </row>
    <row r="118" spans="1:61" s="3" customFormat="1">
      <c r="A118" s="18">
        <v>116</v>
      </c>
      <c r="B118" s="9" t="s">
        <v>368</v>
      </c>
      <c r="C118" s="10"/>
      <c r="D118" s="10">
        <v>535</v>
      </c>
      <c r="E118" s="10">
        <f t="shared" si="16"/>
        <v>0</v>
      </c>
      <c r="F118" s="10"/>
      <c r="G118" s="10"/>
      <c r="H118" s="10">
        <v>201</v>
      </c>
      <c r="I118" s="10"/>
      <c r="J118" s="10"/>
      <c r="K118" s="10">
        <v>841</v>
      </c>
      <c r="L118" s="10"/>
      <c r="M118" s="10"/>
      <c r="N118" s="10"/>
      <c r="O118" s="10"/>
      <c r="P118" s="10"/>
      <c r="Q118" s="10">
        <v>427.6</v>
      </c>
      <c r="R118" s="10">
        <f t="shared" si="25"/>
        <v>0</v>
      </c>
      <c r="S118" s="10"/>
      <c r="T118" s="10">
        <v>1102</v>
      </c>
      <c r="U118" s="10">
        <f t="shared" si="31"/>
        <v>0</v>
      </c>
      <c r="V118" s="10"/>
      <c r="W118" s="10">
        <v>427</v>
      </c>
      <c r="X118" s="10">
        <f t="shared" si="30"/>
        <v>0</v>
      </c>
      <c r="Y118" s="10"/>
      <c r="Z118" s="10">
        <v>13764</v>
      </c>
      <c r="AA118" s="10">
        <f t="shared" si="26"/>
        <v>0</v>
      </c>
      <c r="AB118" s="10"/>
      <c r="AC118" s="11">
        <v>4056</v>
      </c>
      <c r="AD118" s="10">
        <f t="shared" si="28"/>
        <v>0</v>
      </c>
      <c r="AE118" s="10"/>
      <c r="AF118" s="10">
        <v>12900</v>
      </c>
      <c r="AG118" s="10">
        <f t="shared" si="27"/>
        <v>0</v>
      </c>
      <c r="AH118" s="10"/>
      <c r="AI118" s="10">
        <v>5295</v>
      </c>
      <c r="AJ118" s="10">
        <f t="shared" si="29"/>
        <v>0</v>
      </c>
      <c r="AK118" s="10"/>
      <c r="AL118" s="10">
        <v>995</v>
      </c>
      <c r="AM118" s="10">
        <f t="shared" si="17"/>
        <v>0</v>
      </c>
      <c r="AN118" s="10"/>
      <c r="AO118" s="10"/>
      <c r="AP118" s="10"/>
      <c r="AQ118" s="10">
        <v>1279</v>
      </c>
      <c r="AR118" s="10">
        <f t="shared" si="18"/>
        <v>0</v>
      </c>
      <c r="AS118" s="10">
        <v>5</v>
      </c>
      <c r="AT118" s="10">
        <v>267</v>
      </c>
      <c r="AU118" s="10">
        <f t="shared" si="19"/>
        <v>1335</v>
      </c>
      <c r="AV118" s="10"/>
      <c r="AW118" s="10">
        <v>635</v>
      </c>
      <c r="AX118" s="10">
        <f t="shared" si="20"/>
        <v>0</v>
      </c>
      <c r="AY118" s="10"/>
      <c r="AZ118" s="10">
        <v>674</v>
      </c>
      <c r="BA118" s="10">
        <f t="shared" si="21"/>
        <v>0</v>
      </c>
      <c r="BB118" s="10"/>
      <c r="BC118" s="10">
        <v>55</v>
      </c>
      <c r="BD118" s="10">
        <f t="shared" si="22"/>
        <v>0</v>
      </c>
      <c r="BE118" s="10"/>
      <c r="BF118" s="10">
        <f t="shared" si="23"/>
        <v>0</v>
      </c>
      <c r="BG118" s="10">
        <v>4056</v>
      </c>
      <c r="BH118" s="10">
        <f t="shared" si="24"/>
        <v>1335</v>
      </c>
      <c r="BI118" s="13">
        <v>55350.54</v>
      </c>
    </row>
    <row r="119" spans="1:61" s="3" customFormat="1">
      <c r="A119" s="18">
        <v>117</v>
      </c>
      <c r="B119" s="9" t="s">
        <v>369</v>
      </c>
      <c r="C119" s="10"/>
      <c r="D119" s="10">
        <v>535</v>
      </c>
      <c r="E119" s="10">
        <f t="shared" si="16"/>
        <v>0</v>
      </c>
      <c r="F119" s="10"/>
      <c r="G119" s="10"/>
      <c r="H119" s="10">
        <v>201</v>
      </c>
      <c r="I119" s="10"/>
      <c r="J119" s="10"/>
      <c r="K119" s="10">
        <v>841</v>
      </c>
      <c r="L119" s="10"/>
      <c r="M119" s="10"/>
      <c r="N119" s="10"/>
      <c r="O119" s="10"/>
      <c r="P119" s="10"/>
      <c r="Q119" s="10">
        <v>427.6</v>
      </c>
      <c r="R119" s="10">
        <f t="shared" si="25"/>
        <v>0</v>
      </c>
      <c r="S119" s="10">
        <v>1</v>
      </c>
      <c r="T119" s="10">
        <v>1102</v>
      </c>
      <c r="U119" s="10">
        <f t="shared" si="31"/>
        <v>1102</v>
      </c>
      <c r="V119" s="10"/>
      <c r="W119" s="10">
        <v>427</v>
      </c>
      <c r="X119" s="10">
        <f t="shared" si="30"/>
        <v>0</v>
      </c>
      <c r="Y119" s="10"/>
      <c r="Z119" s="10">
        <v>13764</v>
      </c>
      <c r="AA119" s="10">
        <f t="shared" si="26"/>
        <v>0</v>
      </c>
      <c r="AB119" s="10"/>
      <c r="AC119" s="11">
        <v>4056</v>
      </c>
      <c r="AD119" s="10">
        <f t="shared" si="28"/>
        <v>0</v>
      </c>
      <c r="AE119" s="10"/>
      <c r="AF119" s="10">
        <v>12900</v>
      </c>
      <c r="AG119" s="10">
        <f t="shared" si="27"/>
        <v>0</v>
      </c>
      <c r="AH119" s="10"/>
      <c r="AI119" s="10">
        <v>5295</v>
      </c>
      <c r="AJ119" s="10">
        <f t="shared" si="29"/>
        <v>0</v>
      </c>
      <c r="AK119" s="10"/>
      <c r="AL119" s="10">
        <v>995</v>
      </c>
      <c r="AM119" s="10">
        <f t="shared" si="17"/>
        <v>0</v>
      </c>
      <c r="AN119" s="10"/>
      <c r="AO119" s="10"/>
      <c r="AP119" s="10"/>
      <c r="AQ119" s="10">
        <v>1279</v>
      </c>
      <c r="AR119" s="10">
        <f t="shared" si="18"/>
        <v>0</v>
      </c>
      <c r="AS119" s="10"/>
      <c r="AT119" s="10">
        <v>267</v>
      </c>
      <c r="AU119" s="10">
        <f t="shared" si="19"/>
        <v>0</v>
      </c>
      <c r="AV119" s="10"/>
      <c r="AW119" s="10">
        <v>635</v>
      </c>
      <c r="AX119" s="10">
        <f t="shared" si="20"/>
        <v>0</v>
      </c>
      <c r="AY119" s="10"/>
      <c r="AZ119" s="10">
        <v>674</v>
      </c>
      <c r="BA119" s="10">
        <f t="shared" si="21"/>
        <v>0</v>
      </c>
      <c r="BB119" s="10"/>
      <c r="BC119" s="10">
        <v>55</v>
      </c>
      <c r="BD119" s="10">
        <f t="shared" si="22"/>
        <v>0</v>
      </c>
      <c r="BE119" s="10"/>
      <c r="BF119" s="10">
        <f t="shared" si="23"/>
        <v>0</v>
      </c>
      <c r="BG119" s="10">
        <v>4056</v>
      </c>
      <c r="BH119" s="10">
        <f t="shared" si="24"/>
        <v>1102</v>
      </c>
      <c r="BI119" s="13">
        <v>123747.43</v>
      </c>
    </row>
    <row r="120" spans="1:61" s="3" customFormat="1">
      <c r="A120" s="18">
        <v>118</v>
      </c>
      <c r="B120" s="9" t="s">
        <v>370</v>
      </c>
      <c r="C120" s="10"/>
      <c r="D120" s="10">
        <v>535</v>
      </c>
      <c r="E120" s="10">
        <f t="shared" si="16"/>
        <v>0</v>
      </c>
      <c r="F120" s="10"/>
      <c r="G120" s="10"/>
      <c r="H120" s="10">
        <v>201</v>
      </c>
      <c r="I120" s="10"/>
      <c r="J120" s="10"/>
      <c r="K120" s="10">
        <v>841</v>
      </c>
      <c r="L120" s="10"/>
      <c r="M120" s="10"/>
      <c r="N120" s="10"/>
      <c r="O120" s="10"/>
      <c r="P120" s="10"/>
      <c r="Q120" s="10">
        <v>427.6</v>
      </c>
      <c r="R120" s="10">
        <f t="shared" si="25"/>
        <v>0</v>
      </c>
      <c r="S120" s="10">
        <v>1</v>
      </c>
      <c r="T120" s="10">
        <v>1102</v>
      </c>
      <c r="U120" s="10">
        <f t="shared" si="31"/>
        <v>1102</v>
      </c>
      <c r="V120" s="10"/>
      <c r="W120" s="10">
        <v>427</v>
      </c>
      <c r="X120" s="10">
        <f t="shared" si="30"/>
        <v>0</v>
      </c>
      <c r="Y120" s="10"/>
      <c r="Z120" s="10">
        <v>13764</v>
      </c>
      <c r="AA120" s="10">
        <f t="shared" si="26"/>
        <v>0</v>
      </c>
      <c r="AB120" s="10"/>
      <c r="AC120" s="11">
        <v>4056</v>
      </c>
      <c r="AD120" s="10">
        <f t="shared" si="28"/>
        <v>0</v>
      </c>
      <c r="AE120" s="10"/>
      <c r="AF120" s="10">
        <v>12900</v>
      </c>
      <c r="AG120" s="10">
        <f t="shared" si="27"/>
        <v>0</v>
      </c>
      <c r="AH120" s="10"/>
      <c r="AI120" s="10">
        <v>5295</v>
      </c>
      <c r="AJ120" s="10">
        <f t="shared" si="29"/>
        <v>0</v>
      </c>
      <c r="AK120" s="10"/>
      <c r="AL120" s="10">
        <v>995</v>
      </c>
      <c r="AM120" s="10">
        <f t="shared" si="17"/>
        <v>0</v>
      </c>
      <c r="AN120" s="10"/>
      <c r="AO120" s="10"/>
      <c r="AP120" s="10"/>
      <c r="AQ120" s="10">
        <v>1279</v>
      </c>
      <c r="AR120" s="10">
        <f t="shared" si="18"/>
        <v>0</v>
      </c>
      <c r="AS120" s="10"/>
      <c r="AT120" s="10">
        <v>267</v>
      </c>
      <c r="AU120" s="10">
        <f t="shared" si="19"/>
        <v>0</v>
      </c>
      <c r="AV120" s="10"/>
      <c r="AW120" s="10">
        <v>635</v>
      </c>
      <c r="AX120" s="10">
        <f t="shared" si="20"/>
        <v>0</v>
      </c>
      <c r="AY120" s="10"/>
      <c r="AZ120" s="10">
        <v>674</v>
      </c>
      <c r="BA120" s="10">
        <f t="shared" si="21"/>
        <v>0</v>
      </c>
      <c r="BB120" s="10"/>
      <c r="BC120" s="10">
        <v>55</v>
      </c>
      <c r="BD120" s="10">
        <f t="shared" si="22"/>
        <v>0</v>
      </c>
      <c r="BE120" s="10"/>
      <c r="BF120" s="10">
        <f t="shared" si="23"/>
        <v>0</v>
      </c>
      <c r="BG120" s="10">
        <v>4056</v>
      </c>
      <c r="BH120" s="10">
        <f t="shared" si="24"/>
        <v>1102</v>
      </c>
      <c r="BI120" s="13">
        <v>52351.71</v>
      </c>
    </row>
    <row r="121" spans="1:61" s="3" customFormat="1">
      <c r="A121" s="18">
        <v>119</v>
      </c>
      <c r="B121" s="9" t="s">
        <v>371</v>
      </c>
      <c r="C121" s="10"/>
      <c r="D121" s="10">
        <v>535</v>
      </c>
      <c r="E121" s="10">
        <f t="shared" si="16"/>
        <v>0</v>
      </c>
      <c r="F121" s="10"/>
      <c r="G121" s="10"/>
      <c r="H121" s="10">
        <v>201</v>
      </c>
      <c r="I121" s="10"/>
      <c r="J121" s="10">
        <v>3.6</v>
      </c>
      <c r="K121" s="10">
        <v>841</v>
      </c>
      <c r="L121" s="10">
        <f t="shared" ref="L121:L141" si="33">K121*J121</f>
        <v>3027.6</v>
      </c>
      <c r="M121" s="10"/>
      <c r="N121" s="10" t="s">
        <v>40</v>
      </c>
      <c r="O121" s="10"/>
      <c r="P121" s="10"/>
      <c r="Q121" s="10">
        <v>427.6</v>
      </c>
      <c r="R121" s="10">
        <f t="shared" si="25"/>
        <v>0</v>
      </c>
      <c r="S121" s="10">
        <v>2</v>
      </c>
      <c r="T121" s="10">
        <v>1102</v>
      </c>
      <c r="U121" s="10">
        <f t="shared" si="31"/>
        <v>2204</v>
      </c>
      <c r="V121" s="10"/>
      <c r="W121" s="10">
        <v>427</v>
      </c>
      <c r="X121" s="10">
        <f t="shared" si="30"/>
        <v>0</v>
      </c>
      <c r="Y121" s="10"/>
      <c r="Z121" s="10">
        <v>13764</v>
      </c>
      <c r="AA121" s="10">
        <f t="shared" si="26"/>
        <v>0</v>
      </c>
      <c r="AB121" s="10"/>
      <c r="AC121" s="11">
        <v>4056</v>
      </c>
      <c r="AD121" s="10">
        <f t="shared" si="28"/>
        <v>0</v>
      </c>
      <c r="AE121" s="10"/>
      <c r="AF121" s="10">
        <v>12900</v>
      </c>
      <c r="AG121" s="10">
        <f t="shared" si="27"/>
        <v>0</v>
      </c>
      <c r="AH121" s="10"/>
      <c r="AI121" s="10">
        <v>5295</v>
      </c>
      <c r="AJ121" s="10">
        <f t="shared" si="29"/>
        <v>0</v>
      </c>
      <c r="AK121" s="10">
        <v>1</v>
      </c>
      <c r="AL121" s="10">
        <v>995</v>
      </c>
      <c r="AM121" s="10">
        <f t="shared" si="17"/>
        <v>995</v>
      </c>
      <c r="AN121" s="10"/>
      <c r="AO121" s="10"/>
      <c r="AP121" s="10"/>
      <c r="AQ121" s="10">
        <v>1279</v>
      </c>
      <c r="AR121" s="10">
        <f t="shared" si="18"/>
        <v>0</v>
      </c>
      <c r="AS121" s="10"/>
      <c r="AT121" s="10">
        <v>267</v>
      </c>
      <c r="AU121" s="10">
        <f t="shared" si="19"/>
        <v>0</v>
      </c>
      <c r="AV121" s="10"/>
      <c r="AW121" s="10">
        <v>635</v>
      </c>
      <c r="AX121" s="10">
        <f t="shared" si="20"/>
        <v>0</v>
      </c>
      <c r="AY121" s="10"/>
      <c r="AZ121" s="10">
        <v>674</v>
      </c>
      <c r="BA121" s="10">
        <f t="shared" si="21"/>
        <v>0</v>
      </c>
      <c r="BB121" s="10"/>
      <c r="BC121" s="10">
        <v>55</v>
      </c>
      <c r="BD121" s="10">
        <f t="shared" si="22"/>
        <v>0</v>
      </c>
      <c r="BE121" s="10"/>
      <c r="BF121" s="10">
        <f t="shared" si="23"/>
        <v>0</v>
      </c>
      <c r="BG121" s="10">
        <v>4056</v>
      </c>
      <c r="BH121" s="10">
        <f t="shared" si="24"/>
        <v>6226.6</v>
      </c>
      <c r="BI121" s="13">
        <v>147156.06</v>
      </c>
    </row>
    <row r="122" spans="1:61" s="3" customFormat="1">
      <c r="A122" s="18">
        <v>120</v>
      </c>
      <c r="B122" s="9" t="s">
        <v>372</v>
      </c>
      <c r="C122" s="10"/>
      <c r="D122" s="10">
        <v>535</v>
      </c>
      <c r="E122" s="10">
        <f t="shared" si="16"/>
        <v>0</v>
      </c>
      <c r="F122" s="10"/>
      <c r="G122" s="10"/>
      <c r="H122" s="10">
        <v>201</v>
      </c>
      <c r="I122" s="10"/>
      <c r="J122" s="10">
        <v>2.7</v>
      </c>
      <c r="K122" s="10">
        <v>841</v>
      </c>
      <c r="L122" s="10">
        <f t="shared" si="33"/>
        <v>2270.7000000000003</v>
      </c>
      <c r="M122" s="10"/>
      <c r="N122" s="10"/>
      <c r="O122" s="10"/>
      <c r="P122" s="10"/>
      <c r="Q122" s="10">
        <v>427.6</v>
      </c>
      <c r="R122" s="10">
        <f t="shared" si="25"/>
        <v>0</v>
      </c>
      <c r="S122" s="10">
        <v>3</v>
      </c>
      <c r="T122" s="10">
        <v>1102</v>
      </c>
      <c r="U122" s="10">
        <f t="shared" si="31"/>
        <v>3306</v>
      </c>
      <c r="V122" s="10"/>
      <c r="W122" s="10">
        <v>427</v>
      </c>
      <c r="X122" s="10">
        <f t="shared" si="30"/>
        <v>0</v>
      </c>
      <c r="Y122" s="10">
        <v>1</v>
      </c>
      <c r="Z122" s="10">
        <v>13764</v>
      </c>
      <c r="AA122" s="10">
        <f t="shared" si="26"/>
        <v>13764</v>
      </c>
      <c r="AB122" s="10"/>
      <c r="AC122" s="11">
        <v>4056</v>
      </c>
      <c r="AD122" s="10">
        <f t="shared" si="28"/>
        <v>0</v>
      </c>
      <c r="AE122" s="10"/>
      <c r="AF122" s="10">
        <v>12900</v>
      </c>
      <c r="AG122" s="10">
        <f t="shared" si="27"/>
        <v>0</v>
      </c>
      <c r="AH122" s="10"/>
      <c r="AI122" s="10">
        <v>5295</v>
      </c>
      <c r="AJ122" s="10">
        <f t="shared" si="29"/>
        <v>0</v>
      </c>
      <c r="AK122" s="10"/>
      <c r="AL122" s="10">
        <v>995</v>
      </c>
      <c r="AM122" s="10">
        <f t="shared" si="17"/>
        <v>0</v>
      </c>
      <c r="AN122" s="34">
        <v>32</v>
      </c>
      <c r="AO122" s="10"/>
      <c r="AP122" s="10"/>
      <c r="AQ122" s="10">
        <v>1279</v>
      </c>
      <c r="AR122" s="10">
        <f t="shared" si="18"/>
        <v>40928</v>
      </c>
      <c r="AS122" s="10"/>
      <c r="AT122" s="10">
        <v>267</v>
      </c>
      <c r="AU122" s="10">
        <f t="shared" si="19"/>
        <v>0</v>
      </c>
      <c r="AV122" s="10"/>
      <c r="AW122" s="10">
        <v>635</v>
      </c>
      <c r="AX122" s="10">
        <f t="shared" si="20"/>
        <v>0</v>
      </c>
      <c r="AY122" s="10">
        <v>1</v>
      </c>
      <c r="AZ122" s="10">
        <v>674</v>
      </c>
      <c r="BA122" s="10">
        <f t="shared" si="21"/>
        <v>674</v>
      </c>
      <c r="BB122" s="10">
        <v>3</v>
      </c>
      <c r="BC122" s="10">
        <v>55</v>
      </c>
      <c r="BD122" s="10">
        <f t="shared" si="22"/>
        <v>165</v>
      </c>
      <c r="BE122" s="10"/>
      <c r="BF122" s="10">
        <f t="shared" si="23"/>
        <v>0</v>
      </c>
      <c r="BG122" s="10">
        <v>4056</v>
      </c>
      <c r="BH122" s="10">
        <f t="shared" si="24"/>
        <v>61107.7</v>
      </c>
      <c r="BI122" s="13">
        <v>69928.97</v>
      </c>
    </row>
    <row r="123" spans="1:61" s="3" customFormat="1">
      <c r="A123" s="18">
        <v>121</v>
      </c>
      <c r="B123" s="9" t="s">
        <v>373</v>
      </c>
      <c r="C123" s="10"/>
      <c r="D123" s="10">
        <v>535</v>
      </c>
      <c r="E123" s="10">
        <f t="shared" si="16"/>
        <v>0</v>
      </c>
      <c r="F123" s="10"/>
      <c r="G123" s="10"/>
      <c r="H123" s="10">
        <v>201</v>
      </c>
      <c r="I123" s="10"/>
      <c r="J123" s="10"/>
      <c r="K123" s="10">
        <v>841</v>
      </c>
      <c r="L123" s="10"/>
      <c r="M123" s="10"/>
      <c r="N123" s="10"/>
      <c r="O123" s="10"/>
      <c r="P123" s="10"/>
      <c r="Q123" s="10">
        <v>427.6</v>
      </c>
      <c r="R123" s="10">
        <f t="shared" si="25"/>
        <v>0</v>
      </c>
      <c r="S123" s="10">
        <v>1</v>
      </c>
      <c r="T123" s="10">
        <v>1102</v>
      </c>
      <c r="U123" s="10">
        <f t="shared" si="31"/>
        <v>1102</v>
      </c>
      <c r="V123" s="10"/>
      <c r="W123" s="10">
        <v>427</v>
      </c>
      <c r="X123" s="10">
        <f t="shared" si="30"/>
        <v>0</v>
      </c>
      <c r="Y123" s="10"/>
      <c r="Z123" s="10">
        <v>13764</v>
      </c>
      <c r="AA123" s="10">
        <f t="shared" si="26"/>
        <v>0</v>
      </c>
      <c r="AB123" s="10"/>
      <c r="AC123" s="11">
        <v>4056</v>
      </c>
      <c r="AD123" s="10">
        <f t="shared" si="28"/>
        <v>0</v>
      </c>
      <c r="AE123" s="10"/>
      <c r="AF123" s="10">
        <v>12900</v>
      </c>
      <c r="AG123" s="10">
        <f t="shared" si="27"/>
        <v>0</v>
      </c>
      <c r="AH123" s="10"/>
      <c r="AI123" s="10">
        <v>5295</v>
      </c>
      <c r="AJ123" s="10">
        <f t="shared" si="29"/>
        <v>0</v>
      </c>
      <c r="AK123" s="10"/>
      <c r="AL123" s="10">
        <v>995</v>
      </c>
      <c r="AM123" s="10">
        <f t="shared" si="17"/>
        <v>0</v>
      </c>
      <c r="AN123" s="10"/>
      <c r="AO123" s="10"/>
      <c r="AP123" s="10"/>
      <c r="AQ123" s="10">
        <v>1279</v>
      </c>
      <c r="AR123" s="10">
        <f t="shared" si="18"/>
        <v>0</v>
      </c>
      <c r="AS123" s="10"/>
      <c r="AT123" s="10">
        <v>267</v>
      </c>
      <c r="AU123" s="10">
        <f t="shared" si="19"/>
        <v>0</v>
      </c>
      <c r="AV123" s="10"/>
      <c r="AW123" s="10">
        <v>635</v>
      </c>
      <c r="AX123" s="10">
        <f t="shared" si="20"/>
        <v>0</v>
      </c>
      <c r="AY123" s="10"/>
      <c r="AZ123" s="10">
        <v>674</v>
      </c>
      <c r="BA123" s="10">
        <f t="shared" si="21"/>
        <v>0</v>
      </c>
      <c r="BB123" s="10">
        <v>3</v>
      </c>
      <c r="BC123" s="10">
        <v>55</v>
      </c>
      <c r="BD123" s="10">
        <f t="shared" si="22"/>
        <v>165</v>
      </c>
      <c r="BE123" s="10"/>
      <c r="BF123" s="10">
        <f t="shared" si="23"/>
        <v>0</v>
      </c>
      <c r="BG123" s="10">
        <v>4056</v>
      </c>
      <c r="BH123" s="10">
        <f t="shared" si="24"/>
        <v>1267</v>
      </c>
      <c r="BI123" s="13">
        <v>115600.14</v>
      </c>
    </row>
    <row r="124" spans="1:61" s="3" customFormat="1">
      <c r="A124" s="18">
        <v>122</v>
      </c>
      <c r="B124" s="9" t="s">
        <v>374</v>
      </c>
      <c r="C124" s="10"/>
      <c r="D124" s="10">
        <v>535</v>
      </c>
      <c r="E124" s="10">
        <f t="shared" si="16"/>
        <v>0</v>
      </c>
      <c r="F124" s="10"/>
      <c r="G124" s="10"/>
      <c r="H124" s="10">
        <v>201</v>
      </c>
      <c r="I124" s="10"/>
      <c r="J124" s="10"/>
      <c r="K124" s="10">
        <v>841</v>
      </c>
      <c r="L124" s="10"/>
      <c r="M124" s="10"/>
      <c r="N124" s="10"/>
      <c r="O124" s="10"/>
      <c r="P124" s="10"/>
      <c r="Q124" s="10">
        <v>427.6</v>
      </c>
      <c r="R124" s="10">
        <f t="shared" si="25"/>
        <v>0</v>
      </c>
      <c r="S124" s="10">
        <v>1</v>
      </c>
      <c r="T124" s="10">
        <v>1102</v>
      </c>
      <c r="U124" s="10">
        <f t="shared" si="31"/>
        <v>1102</v>
      </c>
      <c r="V124" s="10"/>
      <c r="W124" s="10">
        <v>427</v>
      </c>
      <c r="X124" s="10">
        <f t="shared" si="30"/>
        <v>0</v>
      </c>
      <c r="Y124" s="10"/>
      <c r="Z124" s="10">
        <v>13764</v>
      </c>
      <c r="AA124" s="10">
        <f t="shared" si="26"/>
        <v>0</v>
      </c>
      <c r="AB124" s="10"/>
      <c r="AC124" s="11">
        <v>4056</v>
      </c>
      <c r="AD124" s="10">
        <f t="shared" si="28"/>
        <v>0</v>
      </c>
      <c r="AE124" s="10"/>
      <c r="AF124" s="10">
        <v>12900</v>
      </c>
      <c r="AG124" s="10">
        <f t="shared" si="27"/>
        <v>0</v>
      </c>
      <c r="AH124" s="10"/>
      <c r="AI124" s="10">
        <v>5295</v>
      </c>
      <c r="AJ124" s="10">
        <f t="shared" si="29"/>
        <v>0</v>
      </c>
      <c r="AK124" s="10">
        <v>1</v>
      </c>
      <c r="AL124" s="10">
        <v>995</v>
      </c>
      <c r="AM124" s="10">
        <f t="shared" si="17"/>
        <v>995</v>
      </c>
      <c r="AN124" s="10"/>
      <c r="AO124" s="10"/>
      <c r="AP124" s="10"/>
      <c r="AQ124" s="10">
        <v>1279</v>
      </c>
      <c r="AR124" s="10">
        <f t="shared" si="18"/>
        <v>0</v>
      </c>
      <c r="AS124" s="10"/>
      <c r="AT124" s="10">
        <v>267</v>
      </c>
      <c r="AU124" s="10">
        <f t="shared" si="19"/>
        <v>0</v>
      </c>
      <c r="AV124" s="10"/>
      <c r="AW124" s="10">
        <v>635</v>
      </c>
      <c r="AX124" s="10">
        <f t="shared" si="20"/>
        <v>0</v>
      </c>
      <c r="AY124" s="10"/>
      <c r="AZ124" s="10">
        <v>674</v>
      </c>
      <c r="BA124" s="10">
        <f t="shared" si="21"/>
        <v>0</v>
      </c>
      <c r="BB124" s="10"/>
      <c r="BC124" s="10">
        <v>55</v>
      </c>
      <c r="BD124" s="10">
        <f t="shared" si="22"/>
        <v>0</v>
      </c>
      <c r="BE124" s="10"/>
      <c r="BF124" s="10">
        <f t="shared" si="23"/>
        <v>0</v>
      </c>
      <c r="BG124" s="10">
        <v>4056</v>
      </c>
      <c r="BH124" s="10">
        <f t="shared" si="24"/>
        <v>2097</v>
      </c>
      <c r="BI124" s="13">
        <v>104216.49</v>
      </c>
    </row>
    <row r="125" spans="1:61" s="3" customFormat="1">
      <c r="A125" s="18">
        <v>123</v>
      </c>
      <c r="B125" s="9" t="s">
        <v>375</v>
      </c>
      <c r="C125" s="10">
        <v>10</v>
      </c>
      <c r="D125" s="10">
        <v>535</v>
      </c>
      <c r="E125" s="10">
        <f t="shared" si="16"/>
        <v>5350</v>
      </c>
      <c r="F125" s="10"/>
      <c r="G125" s="10">
        <v>1</v>
      </c>
      <c r="H125" s="10">
        <v>201</v>
      </c>
      <c r="I125" s="10"/>
      <c r="J125" s="10"/>
      <c r="K125" s="10">
        <v>841</v>
      </c>
      <c r="L125" s="10"/>
      <c r="M125" s="10"/>
      <c r="N125" s="10"/>
      <c r="O125" s="10"/>
      <c r="P125" s="10"/>
      <c r="Q125" s="10">
        <v>427.6</v>
      </c>
      <c r="R125" s="10">
        <f t="shared" si="25"/>
        <v>0</v>
      </c>
      <c r="S125" s="10">
        <v>1</v>
      </c>
      <c r="T125" s="10">
        <v>1102</v>
      </c>
      <c r="U125" s="10">
        <f t="shared" si="31"/>
        <v>1102</v>
      </c>
      <c r="V125" s="10"/>
      <c r="W125" s="10">
        <v>427</v>
      </c>
      <c r="X125" s="10">
        <f t="shared" si="30"/>
        <v>0</v>
      </c>
      <c r="Y125" s="10"/>
      <c r="Z125" s="10">
        <v>13764</v>
      </c>
      <c r="AA125" s="10">
        <f t="shared" si="26"/>
        <v>0</v>
      </c>
      <c r="AB125" s="10"/>
      <c r="AC125" s="11">
        <v>4056</v>
      </c>
      <c r="AD125" s="10">
        <f t="shared" si="28"/>
        <v>0</v>
      </c>
      <c r="AE125" s="10"/>
      <c r="AF125" s="10">
        <v>12900</v>
      </c>
      <c r="AG125" s="10">
        <f t="shared" si="27"/>
        <v>0</v>
      </c>
      <c r="AH125" s="10"/>
      <c r="AI125" s="10">
        <v>5295</v>
      </c>
      <c r="AJ125" s="10">
        <f t="shared" si="29"/>
        <v>0</v>
      </c>
      <c r="AK125" s="10"/>
      <c r="AL125" s="10">
        <v>995</v>
      </c>
      <c r="AM125" s="10">
        <f t="shared" si="17"/>
        <v>0</v>
      </c>
      <c r="AN125" s="10"/>
      <c r="AO125" s="10"/>
      <c r="AP125" s="10"/>
      <c r="AQ125" s="10">
        <v>1279</v>
      </c>
      <c r="AR125" s="10">
        <f t="shared" si="18"/>
        <v>0</v>
      </c>
      <c r="AS125" s="10"/>
      <c r="AT125" s="10">
        <v>267</v>
      </c>
      <c r="AU125" s="10">
        <f t="shared" si="19"/>
        <v>0</v>
      </c>
      <c r="AV125" s="10">
        <v>2</v>
      </c>
      <c r="AW125" s="10">
        <v>635</v>
      </c>
      <c r="AX125" s="10">
        <f t="shared" si="20"/>
        <v>1270</v>
      </c>
      <c r="AY125" s="10"/>
      <c r="AZ125" s="10">
        <v>674</v>
      </c>
      <c r="BA125" s="10">
        <f t="shared" si="21"/>
        <v>0</v>
      </c>
      <c r="BB125" s="10"/>
      <c r="BC125" s="10">
        <v>55</v>
      </c>
      <c r="BD125" s="10">
        <f t="shared" si="22"/>
        <v>0</v>
      </c>
      <c r="BE125" s="10"/>
      <c r="BF125" s="10">
        <f t="shared" si="23"/>
        <v>0</v>
      </c>
      <c r="BG125" s="10">
        <v>4056</v>
      </c>
      <c r="BH125" s="10">
        <f t="shared" si="24"/>
        <v>7722</v>
      </c>
      <c r="BI125" s="13">
        <v>98676.09</v>
      </c>
    </row>
    <row r="126" spans="1:61" s="3" customFormat="1">
      <c r="A126" s="18">
        <v>124</v>
      </c>
      <c r="B126" s="9" t="s">
        <v>376</v>
      </c>
      <c r="C126" s="10"/>
      <c r="D126" s="10">
        <v>535</v>
      </c>
      <c r="E126" s="10">
        <f t="shared" si="16"/>
        <v>0</v>
      </c>
      <c r="F126" s="10"/>
      <c r="G126" s="10"/>
      <c r="H126" s="10">
        <v>201</v>
      </c>
      <c r="I126" s="10"/>
      <c r="J126" s="10">
        <v>16</v>
      </c>
      <c r="K126" s="10">
        <v>841</v>
      </c>
      <c r="L126" s="10">
        <f t="shared" si="33"/>
        <v>13456</v>
      </c>
      <c r="M126" s="10">
        <v>12</v>
      </c>
      <c r="N126" s="10" t="s">
        <v>260</v>
      </c>
      <c r="O126" s="10">
        <f>M126*K126</f>
        <v>10092</v>
      </c>
      <c r="P126" s="10"/>
      <c r="Q126" s="10">
        <v>427.6</v>
      </c>
      <c r="R126" s="10">
        <f t="shared" si="25"/>
        <v>0</v>
      </c>
      <c r="S126" s="10">
        <v>3</v>
      </c>
      <c r="T126" s="10">
        <v>1102</v>
      </c>
      <c r="U126" s="10">
        <f t="shared" si="31"/>
        <v>3306</v>
      </c>
      <c r="V126" s="10"/>
      <c r="W126" s="10">
        <v>427</v>
      </c>
      <c r="X126" s="10">
        <f t="shared" si="30"/>
        <v>0</v>
      </c>
      <c r="Y126" s="10"/>
      <c r="Z126" s="10">
        <v>13764</v>
      </c>
      <c r="AA126" s="10">
        <f t="shared" si="26"/>
        <v>0</v>
      </c>
      <c r="AB126" s="10"/>
      <c r="AC126" s="11">
        <v>4056</v>
      </c>
      <c r="AD126" s="10">
        <f t="shared" si="28"/>
        <v>0</v>
      </c>
      <c r="AE126" s="10"/>
      <c r="AF126" s="10">
        <v>12900</v>
      </c>
      <c r="AG126" s="10">
        <f t="shared" si="27"/>
        <v>0</v>
      </c>
      <c r="AH126" s="10"/>
      <c r="AI126" s="10">
        <v>5295</v>
      </c>
      <c r="AJ126" s="10">
        <f t="shared" si="29"/>
        <v>0</v>
      </c>
      <c r="AK126" s="10"/>
      <c r="AL126" s="10">
        <v>995</v>
      </c>
      <c r="AM126" s="10">
        <f t="shared" si="17"/>
        <v>0</v>
      </c>
      <c r="AN126" s="10"/>
      <c r="AO126" s="10">
        <v>141</v>
      </c>
      <c r="AP126" s="10"/>
      <c r="AQ126" s="10">
        <v>1279</v>
      </c>
      <c r="AR126" s="10">
        <f t="shared" si="18"/>
        <v>0</v>
      </c>
      <c r="AS126" s="10"/>
      <c r="AT126" s="10">
        <v>267</v>
      </c>
      <c r="AU126" s="10">
        <f t="shared" si="19"/>
        <v>0</v>
      </c>
      <c r="AV126" s="10"/>
      <c r="AW126" s="10">
        <v>635</v>
      </c>
      <c r="AX126" s="10">
        <f t="shared" si="20"/>
        <v>0</v>
      </c>
      <c r="AY126" s="10"/>
      <c r="AZ126" s="10">
        <v>674</v>
      </c>
      <c r="BA126" s="10">
        <f t="shared" si="21"/>
        <v>0</v>
      </c>
      <c r="BB126" s="10"/>
      <c r="BC126" s="10">
        <v>55</v>
      </c>
      <c r="BD126" s="10">
        <f t="shared" si="22"/>
        <v>0</v>
      </c>
      <c r="BE126" s="10"/>
      <c r="BF126" s="10">
        <f t="shared" si="23"/>
        <v>0</v>
      </c>
      <c r="BG126" s="10">
        <v>4056</v>
      </c>
      <c r="BH126" s="10">
        <f t="shared" si="24"/>
        <v>26854</v>
      </c>
      <c r="BI126" s="13">
        <v>100980.14</v>
      </c>
    </row>
    <row r="127" spans="1:61" s="3" customFormat="1">
      <c r="A127" s="18">
        <v>125</v>
      </c>
      <c r="B127" s="9" t="s">
        <v>377</v>
      </c>
      <c r="C127" s="10">
        <v>12</v>
      </c>
      <c r="D127" s="10">
        <v>535</v>
      </c>
      <c r="E127" s="10">
        <f t="shared" si="16"/>
        <v>6420</v>
      </c>
      <c r="F127" s="10"/>
      <c r="G127" s="10"/>
      <c r="H127" s="10">
        <v>201</v>
      </c>
      <c r="I127" s="10"/>
      <c r="J127" s="10">
        <v>15</v>
      </c>
      <c r="K127" s="10">
        <v>841</v>
      </c>
      <c r="L127" s="10">
        <f t="shared" si="33"/>
        <v>12615</v>
      </c>
      <c r="M127" s="10">
        <v>8</v>
      </c>
      <c r="N127" s="10" t="s">
        <v>253</v>
      </c>
      <c r="O127" s="10">
        <f>M127*K127</f>
        <v>6728</v>
      </c>
      <c r="P127" s="10"/>
      <c r="Q127" s="10">
        <v>427.6</v>
      </c>
      <c r="R127" s="10">
        <f t="shared" si="25"/>
        <v>0</v>
      </c>
      <c r="S127" s="10">
        <v>3</v>
      </c>
      <c r="T127" s="10">
        <v>1102</v>
      </c>
      <c r="U127" s="10">
        <f t="shared" si="31"/>
        <v>3306</v>
      </c>
      <c r="V127" s="10"/>
      <c r="W127" s="10">
        <v>427</v>
      </c>
      <c r="X127" s="10">
        <f t="shared" si="30"/>
        <v>0</v>
      </c>
      <c r="Y127" s="10"/>
      <c r="Z127" s="10">
        <v>13764</v>
      </c>
      <c r="AA127" s="10">
        <f t="shared" si="26"/>
        <v>0</v>
      </c>
      <c r="AB127" s="10"/>
      <c r="AC127" s="11">
        <v>4056</v>
      </c>
      <c r="AD127" s="10">
        <f t="shared" si="28"/>
        <v>0</v>
      </c>
      <c r="AE127" s="10"/>
      <c r="AF127" s="10">
        <v>12900</v>
      </c>
      <c r="AG127" s="10">
        <f t="shared" si="27"/>
        <v>0</v>
      </c>
      <c r="AH127" s="10">
        <v>1</v>
      </c>
      <c r="AI127" s="10">
        <v>5295</v>
      </c>
      <c r="AJ127" s="10">
        <f t="shared" si="29"/>
        <v>5295</v>
      </c>
      <c r="AK127" s="10"/>
      <c r="AL127" s="10">
        <v>995</v>
      </c>
      <c r="AM127" s="10">
        <f t="shared" si="17"/>
        <v>0</v>
      </c>
      <c r="AN127" s="10"/>
      <c r="AO127" s="10"/>
      <c r="AP127" s="10"/>
      <c r="AQ127" s="10">
        <v>1279</v>
      </c>
      <c r="AR127" s="10">
        <f t="shared" si="18"/>
        <v>0</v>
      </c>
      <c r="AS127" s="10"/>
      <c r="AT127" s="10">
        <v>267</v>
      </c>
      <c r="AU127" s="10">
        <f t="shared" si="19"/>
        <v>0</v>
      </c>
      <c r="AV127" s="10"/>
      <c r="AW127" s="10">
        <v>635</v>
      </c>
      <c r="AX127" s="10">
        <f t="shared" si="20"/>
        <v>0</v>
      </c>
      <c r="AY127" s="10"/>
      <c r="AZ127" s="10">
        <v>674</v>
      </c>
      <c r="BA127" s="10">
        <f t="shared" si="21"/>
        <v>0</v>
      </c>
      <c r="BB127" s="10"/>
      <c r="BC127" s="10">
        <v>55</v>
      </c>
      <c r="BD127" s="10">
        <f t="shared" si="22"/>
        <v>0</v>
      </c>
      <c r="BE127" s="10"/>
      <c r="BF127" s="10">
        <f t="shared" si="23"/>
        <v>0</v>
      </c>
      <c r="BG127" s="10">
        <v>4056</v>
      </c>
      <c r="BH127" s="10">
        <f t="shared" si="24"/>
        <v>34364</v>
      </c>
      <c r="BI127" s="13">
        <v>103664.83</v>
      </c>
    </row>
    <row r="128" spans="1:61" s="3" customFormat="1">
      <c r="A128" s="18">
        <v>126</v>
      </c>
      <c r="B128" s="9" t="s">
        <v>378</v>
      </c>
      <c r="C128" s="10"/>
      <c r="D128" s="10">
        <v>535</v>
      </c>
      <c r="E128" s="10">
        <f t="shared" si="16"/>
        <v>0</v>
      </c>
      <c r="F128" s="10"/>
      <c r="G128" s="10"/>
      <c r="H128" s="10">
        <v>201</v>
      </c>
      <c r="I128" s="10"/>
      <c r="J128" s="10"/>
      <c r="K128" s="10">
        <v>841</v>
      </c>
      <c r="L128" s="10"/>
      <c r="M128" s="10"/>
      <c r="N128" s="10"/>
      <c r="O128" s="10"/>
      <c r="P128" s="10"/>
      <c r="Q128" s="10">
        <v>427.6</v>
      </c>
      <c r="R128" s="10">
        <f t="shared" si="25"/>
        <v>0</v>
      </c>
      <c r="S128" s="10">
        <v>1</v>
      </c>
      <c r="T128" s="10">
        <v>1102</v>
      </c>
      <c r="U128" s="10">
        <f t="shared" si="31"/>
        <v>1102</v>
      </c>
      <c r="V128" s="10"/>
      <c r="W128" s="10">
        <v>427</v>
      </c>
      <c r="X128" s="10">
        <f t="shared" si="30"/>
        <v>0</v>
      </c>
      <c r="Y128" s="10"/>
      <c r="Z128" s="10">
        <v>13764</v>
      </c>
      <c r="AA128" s="10">
        <f t="shared" si="26"/>
        <v>0</v>
      </c>
      <c r="AB128" s="10"/>
      <c r="AC128" s="11">
        <v>4056</v>
      </c>
      <c r="AD128" s="10">
        <f t="shared" si="28"/>
        <v>0</v>
      </c>
      <c r="AE128" s="10">
        <v>1</v>
      </c>
      <c r="AF128" s="10">
        <v>12900</v>
      </c>
      <c r="AG128" s="10">
        <f t="shared" si="27"/>
        <v>12900</v>
      </c>
      <c r="AH128" s="10">
        <v>1</v>
      </c>
      <c r="AI128" s="10">
        <v>5295</v>
      </c>
      <c r="AJ128" s="10">
        <f t="shared" si="29"/>
        <v>5295</v>
      </c>
      <c r="AK128" s="10"/>
      <c r="AL128" s="10">
        <v>995</v>
      </c>
      <c r="AM128" s="10">
        <f t="shared" si="17"/>
        <v>0</v>
      </c>
      <c r="AN128" s="10"/>
      <c r="AO128" s="10"/>
      <c r="AP128" s="10"/>
      <c r="AQ128" s="10">
        <v>1279</v>
      </c>
      <c r="AR128" s="10">
        <f t="shared" si="18"/>
        <v>0</v>
      </c>
      <c r="AS128" s="10"/>
      <c r="AT128" s="10">
        <v>267</v>
      </c>
      <c r="AU128" s="10">
        <f t="shared" si="19"/>
        <v>0</v>
      </c>
      <c r="AV128" s="10"/>
      <c r="AW128" s="10">
        <v>635</v>
      </c>
      <c r="AX128" s="10">
        <f t="shared" si="20"/>
        <v>0</v>
      </c>
      <c r="AY128" s="10"/>
      <c r="AZ128" s="10">
        <v>674</v>
      </c>
      <c r="BA128" s="10">
        <f t="shared" si="21"/>
        <v>0</v>
      </c>
      <c r="BB128" s="10"/>
      <c r="BC128" s="10">
        <v>55</v>
      </c>
      <c r="BD128" s="10">
        <f t="shared" si="22"/>
        <v>0</v>
      </c>
      <c r="BE128" s="10"/>
      <c r="BF128" s="10">
        <f t="shared" si="23"/>
        <v>0</v>
      </c>
      <c r="BG128" s="10">
        <v>4056</v>
      </c>
      <c r="BH128" s="10">
        <f t="shared" si="24"/>
        <v>19297</v>
      </c>
      <c r="BI128" s="13">
        <v>89139.839999999997</v>
      </c>
    </row>
    <row r="129" spans="1:61" s="3" customFormat="1">
      <c r="A129" s="18">
        <v>127</v>
      </c>
      <c r="B129" s="9" t="s">
        <v>379</v>
      </c>
      <c r="C129" s="10">
        <v>5</v>
      </c>
      <c r="D129" s="10">
        <v>535</v>
      </c>
      <c r="E129" s="10">
        <f t="shared" si="16"/>
        <v>2675</v>
      </c>
      <c r="F129" s="10"/>
      <c r="G129" s="10">
        <v>1</v>
      </c>
      <c r="H129" s="10">
        <v>201</v>
      </c>
      <c r="I129" s="10"/>
      <c r="J129" s="10"/>
      <c r="K129" s="10">
        <v>841</v>
      </c>
      <c r="L129" s="10"/>
      <c r="M129" s="10"/>
      <c r="N129" s="10" t="s">
        <v>66</v>
      </c>
      <c r="O129" s="10"/>
      <c r="P129" s="10">
        <v>2</v>
      </c>
      <c r="Q129" s="10">
        <v>427.6</v>
      </c>
      <c r="R129" s="10">
        <f t="shared" si="25"/>
        <v>855.2</v>
      </c>
      <c r="S129" s="10">
        <v>1</v>
      </c>
      <c r="T129" s="10">
        <v>1102</v>
      </c>
      <c r="U129" s="10">
        <f t="shared" si="31"/>
        <v>1102</v>
      </c>
      <c r="V129" s="10">
        <v>0.6</v>
      </c>
      <c r="W129" s="10">
        <v>427</v>
      </c>
      <c r="X129" s="10">
        <f t="shared" si="30"/>
        <v>256.2</v>
      </c>
      <c r="Y129" s="10"/>
      <c r="Z129" s="10">
        <v>13764</v>
      </c>
      <c r="AA129" s="10">
        <f t="shared" si="26"/>
        <v>0</v>
      </c>
      <c r="AB129" s="10"/>
      <c r="AC129" s="11">
        <v>4056</v>
      </c>
      <c r="AD129" s="10">
        <f t="shared" si="28"/>
        <v>0</v>
      </c>
      <c r="AE129" s="10"/>
      <c r="AF129" s="10">
        <v>12900</v>
      </c>
      <c r="AG129" s="10">
        <f t="shared" si="27"/>
        <v>0</v>
      </c>
      <c r="AH129" s="10"/>
      <c r="AI129" s="10">
        <v>5295</v>
      </c>
      <c r="AJ129" s="10">
        <f t="shared" si="29"/>
        <v>0</v>
      </c>
      <c r="AK129" s="10">
        <v>1</v>
      </c>
      <c r="AL129" s="10">
        <v>995</v>
      </c>
      <c r="AM129" s="10">
        <f t="shared" si="17"/>
        <v>995</v>
      </c>
      <c r="AN129" s="10"/>
      <c r="AO129" s="10"/>
      <c r="AP129" s="10"/>
      <c r="AQ129" s="10">
        <v>1279</v>
      </c>
      <c r="AR129" s="10">
        <f t="shared" si="18"/>
        <v>0</v>
      </c>
      <c r="AS129" s="10"/>
      <c r="AT129" s="10">
        <v>267</v>
      </c>
      <c r="AU129" s="10">
        <f t="shared" si="19"/>
        <v>0</v>
      </c>
      <c r="AV129" s="10"/>
      <c r="AW129" s="10">
        <v>635</v>
      </c>
      <c r="AX129" s="10">
        <f t="shared" si="20"/>
        <v>0</v>
      </c>
      <c r="AY129" s="10">
        <v>1</v>
      </c>
      <c r="AZ129" s="10">
        <v>674</v>
      </c>
      <c r="BA129" s="10">
        <f t="shared" si="21"/>
        <v>674</v>
      </c>
      <c r="BB129" s="10"/>
      <c r="BC129" s="10">
        <v>55</v>
      </c>
      <c r="BD129" s="10">
        <f t="shared" si="22"/>
        <v>0</v>
      </c>
      <c r="BE129" s="10"/>
      <c r="BF129" s="10">
        <f t="shared" si="23"/>
        <v>0</v>
      </c>
      <c r="BG129" s="10">
        <v>4056</v>
      </c>
      <c r="BH129" s="10">
        <f t="shared" si="24"/>
        <v>6557.4</v>
      </c>
      <c r="BI129" s="13">
        <v>246943.8</v>
      </c>
    </row>
    <row r="130" spans="1:61">
      <c r="A130" s="18">
        <v>128</v>
      </c>
      <c r="B130" s="9" t="s">
        <v>380</v>
      </c>
      <c r="C130" s="10"/>
      <c r="D130" s="10">
        <v>535</v>
      </c>
      <c r="E130" s="10">
        <f t="shared" si="16"/>
        <v>0</v>
      </c>
      <c r="F130" s="10"/>
      <c r="G130" s="10"/>
      <c r="H130" s="10">
        <v>201</v>
      </c>
      <c r="I130" s="10"/>
      <c r="J130" s="10">
        <v>4.5999999999999996</v>
      </c>
      <c r="K130" s="10">
        <v>841</v>
      </c>
      <c r="L130" s="10">
        <f t="shared" si="33"/>
        <v>3868.6</v>
      </c>
      <c r="M130" s="10"/>
      <c r="N130" s="10" t="s">
        <v>68</v>
      </c>
      <c r="O130" s="10"/>
      <c r="P130" s="10">
        <v>2</v>
      </c>
      <c r="Q130" s="10">
        <v>427.6</v>
      </c>
      <c r="R130" s="10">
        <f t="shared" si="25"/>
        <v>855.2</v>
      </c>
      <c r="S130" s="10"/>
      <c r="T130" s="10">
        <v>1102</v>
      </c>
      <c r="U130" s="10"/>
      <c r="V130" s="10"/>
      <c r="W130" s="10">
        <v>427</v>
      </c>
      <c r="X130" s="10"/>
      <c r="Y130" s="10"/>
      <c r="Z130" s="10">
        <v>13764</v>
      </c>
      <c r="AA130" s="10"/>
      <c r="AB130" s="10"/>
      <c r="AC130" s="11">
        <v>4056</v>
      </c>
      <c r="AD130" s="10"/>
      <c r="AE130" s="10"/>
      <c r="AF130" s="10">
        <v>12900</v>
      </c>
      <c r="AG130" s="10"/>
      <c r="AH130" s="10"/>
      <c r="AI130" s="10">
        <v>5295</v>
      </c>
      <c r="AJ130" s="10"/>
      <c r="AK130" s="10"/>
      <c r="AL130" s="10">
        <v>995</v>
      </c>
      <c r="AM130" s="10"/>
      <c r="AN130" s="10"/>
      <c r="AO130" s="10">
        <v>96</v>
      </c>
      <c r="AP130" s="10"/>
      <c r="AQ130" s="10">
        <v>1279</v>
      </c>
      <c r="AR130" s="10"/>
      <c r="AS130" s="10"/>
      <c r="AT130" s="10">
        <v>267</v>
      </c>
      <c r="AU130" s="10"/>
      <c r="AV130" s="10"/>
      <c r="AW130" s="10">
        <v>635</v>
      </c>
      <c r="AX130" s="10"/>
      <c r="AY130" s="10"/>
      <c r="AZ130" s="10">
        <v>674</v>
      </c>
      <c r="BA130" s="10"/>
      <c r="BB130" s="10"/>
      <c r="BC130" s="10">
        <v>55</v>
      </c>
      <c r="BD130" s="10"/>
      <c r="BE130" s="10"/>
      <c r="BF130" s="10">
        <f t="shared" si="23"/>
        <v>0</v>
      </c>
      <c r="BG130" s="10">
        <v>4056</v>
      </c>
      <c r="BH130" s="10">
        <f t="shared" si="24"/>
        <v>4723.8</v>
      </c>
      <c r="BI130" s="13">
        <v>37553.57</v>
      </c>
    </row>
    <row r="131" spans="1:61">
      <c r="A131" s="18">
        <v>129</v>
      </c>
      <c r="B131" s="9" t="s">
        <v>381</v>
      </c>
      <c r="C131" s="10">
        <v>20</v>
      </c>
      <c r="D131" s="10">
        <v>535</v>
      </c>
      <c r="E131" s="10">
        <f t="shared" si="16"/>
        <v>10700</v>
      </c>
      <c r="F131" s="10"/>
      <c r="G131" s="10"/>
      <c r="H131" s="10">
        <v>201</v>
      </c>
      <c r="I131" s="10"/>
      <c r="J131" s="10"/>
      <c r="K131" s="10">
        <v>841</v>
      </c>
      <c r="L131" s="10"/>
      <c r="M131" s="10"/>
      <c r="N131" s="10" t="s">
        <v>107</v>
      </c>
      <c r="O131" s="10"/>
      <c r="P131" s="10"/>
      <c r="Q131" s="10">
        <v>427.6</v>
      </c>
      <c r="R131" s="10"/>
      <c r="S131" s="10"/>
      <c r="T131" s="10">
        <v>1102</v>
      </c>
      <c r="U131" s="10"/>
      <c r="V131" s="10"/>
      <c r="W131" s="10">
        <v>427</v>
      </c>
      <c r="X131" s="10"/>
      <c r="Y131" s="10"/>
      <c r="Z131" s="10">
        <v>13764</v>
      </c>
      <c r="AA131" s="10"/>
      <c r="AB131" s="10"/>
      <c r="AC131" s="11">
        <v>4056</v>
      </c>
      <c r="AD131" s="10"/>
      <c r="AE131" s="10"/>
      <c r="AF131" s="10">
        <v>12900</v>
      </c>
      <c r="AG131" s="10"/>
      <c r="AH131" s="10"/>
      <c r="AI131" s="10">
        <v>5295</v>
      </c>
      <c r="AJ131" s="10"/>
      <c r="AK131" s="10"/>
      <c r="AL131" s="10">
        <v>995</v>
      </c>
      <c r="AM131" s="10"/>
      <c r="AN131" s="10"/>
      <c r="AO131" s="10"/>
      <c r="AP131" s="10"/>
      <c r="AQ131" s="10">
        <v>1279</v>
      </c>
      <c r="AR131" s="10"/>
      <c r="AS131" s="10"/>
      <c r="AT131" s="10">
        <v>267</v>
      </c>
      <c r="AU131" s="10"/>
      <c r="AV131" s="10">
        <v>3</v>
      </c>
      <c r="AW131" s="10">
        <v>635</v>
      </c>
      <c r="AX131" s="10">
        <f t="shared" si="20"/>
        <v>1905</v>
      </c>
      <c r="AY131" s="10"/>
      <c r="AZ131" s="10">
        <v>674</v>
      </c>
      <c r="BA131" s="10"/>
      <c r="BB131" s="10"/>
      <c r="BC131" s="10">
        <v>55</v>
      </c>
      <c r="BD131" s="10"/>
      <c r="BE131" s="10"/>
      <c r="BF131" s="10">
        <f t="shared" si="23"/>
        <v>0</v>
      </c>
      <c r="BG131" s="10">
        <v>4056</v>
      </c>
      <c r="BH131" s="10">
        <f t="shared" si="24"/>
        <v>12605</v>
      </c>
      <c r="BI131" s="13">
        <v>464081.09</v>
      </c>
    </row>
    <row r="132" spans="1:61">
      <c r="A132" s="18">
        <v>130</v>
      </c>
      <c r="B132" s="9" t="s">
        <v>382</v>
      </c>
      <c r="C132" s="10"/>
      <c r="D132" s="10">
        <v>535</v>
      </c>
      <c r="E132" s="10">
        <f t="shared" ref="E132:E149" si="34">D132*C132</f>
        <v>0</v>
      </c>
      <c r="F132" s="10"/>
      <c r="G132" s="10"/>
      <c r="H132" s="10">
        <v>201</v>
      </c>
      <c r="I132" s="10"/>
      <c r="J132" s="10">
        <v>5</v>
      </c>
      <c r="K132" s="10">
        <v>841</v>
      </c>
      <c r="L132" s="10">
        <f t="shared" si="33"/>
        <v>4205</v>
      </c>
      <c r="M132" s="10"/>
      <c r="N132" s="10" t="s">
        <v>40</v>
      </c>
      <c r="O132" s="10"/>
      <c r="P132" s="10">
        <v>2</v>
      </c>
      <c r="Q132" s="10">
        <v>427.6</v>
      </c>
      <c r="R132" s="10">
        <f t="shared" si="25"/>
        <v>855.2</v>
      </c>
      <c r="S132" s="10"/>
      <c r="T132" s="10">
        <v>1102</v>
      </c>
      <c r="U132" s="10"/>
      <c r="V132" s="10"/>
      <c r="W132" s="10">
        <v>427</v>
      </c>
      <c r="X132" s="10"/>
      <c r="Y132" s="10"/>
      <c r="Z132" s="10">
        <v>13764</v>
      </c>
      <c r="AA132" s="10"/>
      <c r="AB132" s="10"/>
      <c r="AC132" s="11">
        <v>4056</v>
      </c>
      <c r="AD132" s="10"/>
      <c r="AE132" s="10"/>
      <c r="AF132" s="10">
        <v>12900</v>
      </c>
      <c r="AG132" s="10"/>
      <c r="AH132" s="10"/>
      <c r="AI132" s="10">
        <v>5295</v>
      </c>
      <c r="AJ132" s="10"/>
      <c r="AK132" s="10"/>
      <c r="AL132" s="10">
        <v>995</v>
      </c>
      <c r="AM132" s="10"/>
      <c r="AN132" s="10"/>
      <c r="AO132" s="10">
        <v>59</v>
      </c>
      <c r="AP132" s="10"/>
      <c r="AQ132" s="10">
        <v>1279</v>
      </c>
      <c r="AR132" s="10"/>
      <c r="AS132" s="10"/>
      <c r="AT132" s="10">
        <v>267</v>
      </c>
      <c r="AU132" s="10"/>
      <c r="AV132" s="10"/>
      <c r="AW132" s="10">
        <v>635</v>
      </c>
      <c r="AX132" s="10"/>
      <c r="AY132" s="10"/>
      <c r="AZ132" s="10">
        <v>674</v>
      </c>
      <c r="BA132" s="10"/>
      <c r="BB132" s="10"/>
      <c r="BC132" s="10">
        <v>55</v>
      </c>
      <c r="BD132" s="10"/>
      <c r="BE132" s="10"/>
      <c r="BF132" s="10">
        <f t="shared" ref="BF132:BF149" si="35">BG132*BE132</f>
        <v>0</v>
      </c>
      <c r="BG132" s="10">
        <v>4056</v>
      </c>
      <c r="BH132" s="10">
        <f t="shared" ref="BH132:BH149" si="36">BF132+BD132+BA132+AX132+AU132+AR132+AM132+AJ132+AG132+AD132+AA132+X132+U132+R132+O132+L132+I132+E132</f>
        <v>5060.2</v>
      </c>
      <c r="BI132" s="13">
        <v>16567.75</v>
      </c>
    </row>
    <row r="133" spans="1:61">
      <c r="A133" s="18">
        <v>131</v>
      </c>
      <c r="B133" s="9" t="s">
        <v>383</v>
      </c>
      <c r="C133" s="10"/>
      <c r="D133" s="10">
        <v>535</v>
      </c>
      <c r="E133" s="10">
        <f t="shared" si="34"/>
        <v>0</v>
      </c>
      <c r="F133" s="10">
        <v>10</v>
      </c>
      <c r="G133" s="10"/>
      <c r="H133" s="10">
        <v>201</v>
      </c>
      <c r="I133" s="10">
        <f>H133*F133</f>
        <v>2010</v>
      </c>
      <c r="J133" s="10">
        <v>15</v>
      </c>
      <c r="K133" s="10">
        <v>841</v>
      </c>
      <c r="L133" s="10">
        <f t="shared" si="33"/>
        <v>12615</v>
      </c>
      <c r="M133" s="10">
        <v>2</v>
      </c>
      <c r="N133" s="10"/>
      <c r="O133" s="10">
        <f>M133*K133</f>
        <v>1682</v>
      </c>
      <c r="P133" s="10"/>
      <c r="Q133" s="10">
        <v>427.6</v>
      </c>
      <c r="R133" s="10"/>
      <c r="S133" s="10"/>
      <c r="T133" s="10">
        <v>1102</v>
      </c>
      <c r="U133" s="10"/>
      <c r="V133" s="10"/>
      <c r="W133" s="10">
        <v>427</v>
      </c>
      <c r="X133" s="10"/>
      <c r="Y133" s="10"/>
      <c r="Z133" s="10">
        <v>13764</v>
      </c>
      <c r="AA133" s="10"/>
      <c r="AB133" s="10"/>
      <c r="AC133" s="11">
        <v>4056</v>
      </c>
      <c r="AD133" s="10"/>
      <c r="AE133" s="10"/>
      <c r="AF133" s="10">
        <v>12900</v>
      </c>
      <c r="AG133" s="10"/>
      <c r="AH133" s="10"/>
      <c r="AI133" s="10">
        <v>5295</v>
      </c>
      <c r="AJ133" s="10"/>
      <c r="AK133" s="10"/>
      <c r="AL133" s="10">
        <v>995</v>
      </c>
      <c r="AM133" s="10"/>
      <c r="AN133" s="10"/>
      <c r="AO133" s="10"/>
      <c r="AP133" s="10"/>
      <c r="AQ133" s="10">
        <v>1279</v>
      </c>
      <c r="AR133" s="10"/>
      <c r="AS133" s="10"/>
      <c r="AT133" s="10">
        <v>267</v>
      </c>
      <c r="AU133" s="10"/>
      <c r="AV133" s="10"/>
      <c r="AW133" s="10">
        <v>635</v>
      </c>
      <c r="AX133" s="10"/>
      <c r="AY133" s="10"/>
      <c r="AZ133" s="10">
        <v>674</v>
      </c>
      <c r="BA133" s="10"/>
      <c r="BB133" s="10"/>
      <c r="BC133" s="10">
        <v>55</v>
      </c>
      <c r="BD133" s="10"/>
      <c r="BE133" s="10"/>
      <c r="BF133" s="10">
        <f t="shared" si="35"/>
        <v>0</v>
      </c>
      <c r="BG133" s="10">
        <v>4056</v>
      </c>
      <c r="BH133" s="10">
        <f t="shared" si="36"/>
        <v>16307</v>
      </c>
      <c r="BI133" s="13">
        <v>201057.66</v>
      </c>
    </row>
    <row r="134" spans="1:61">
      <c r="A134" s="18">
        <v>132</v>
      </c>
      <c r="B134" s="9" t="s">
        <v>384</v>
      </c>
      <c r="C134" s="10"/>
      <c r="D134" s="10">
        <v>535</v>
      </c>
      <c r="E134" s="10">
        <f t="shared" si="34"/>
        <v>0</v>
      </c>
      <c r="F134" s="10">
        <v>5</v>
      </c>
      <c r="G134" s="10"/>
      <c r="H134" s="10">
        <v>201</v>
      </c>
      <c r="I134" s="10">
        <f>H134*F134</f>
        <v>1005</v>
      </c>
      <c r="J134" s="10">
        <v>4</v>
      </c>
      <c r="K134" s="10">
        <v>841</v>
      </c>
      <c r="L134" s="10">
        <f t="shared" si="33"/>
        <v>3364</v>
      </c>
      <c r="M134" s="10"/>
      <c r="N134" s="10" t="s">
        <v>66</v>
      </c>
      <c r="O134" s="10"/>
      <c r="P134" s="10">
        <v>2</v>
      </c>
      <c r="Q134" s="10">
        <v>427.6</v>
      </c>
      <c r="R134" s="10">
        <f t="shared" ref="R134:R147" si="37">Q134*P134</f>
        <v>855.2</v>
      </c>
      <c r="S134" s="10"/>
      <c r="T134" s="10">
        <v>1102</v>
      </c>
      <c r="U134" s="10"/>
      <c r="V134" s="10"/>
      <c r="W134" s="10">
        <v>427</v>
      </c>
      <c r="X134" s="10"/>
      <c r="Y134" s="10"/>
      <c r="Z134" s="10">
        <v>13764</v>
      </c>
      <c r="AA134" s="10"/>
      <c r="AB134" s="10"/>
      <c r="AC134" s="11">
        <v>4056</v>
      </c>
      <c r="AD134" s="10"/>
      <c r="AE134" s="10"/>
      <c r="AF134" s="10">
        <v>12900</v>
      </c>
      <c r="AG134" s="10"/>
      <c r="AH134" s="10">
        <v>1</v>
      </c>
      <c r="AI134" s="10">
        <v>5295</v>
      </c>
      <c r="AJ134" s="10">
        <f t="shared" si="29"/>
        <v>5295</v>
      </c>
      <c r="AK134" s="10"/>
      <c r="AL134" s="10">
        <v>995</v>
      </c>
      <c r="AM134" s="10"/>
      <c r="AN134" s="10"/>
      <c r="AO134" s="10"/>
      <c r="AP134" s="10"/>
      <c r="AQ134" s="10">
        <v>1279</v>
      </c>
      <c r="AR134" s="10"/>
      <c r="AS134" s="10"/>
      <c r="AT134" s="10">
        <v>267</v>
      </c>
      <c r="AU134" s="10"/>
      <c r="AV134" s="10"/>
      <c r="AW134" s="10">
        <v>635</v>
      </c>
      <c r="AX134" s="10"/>
      <c r="AY134" s="10"/>
      <c r="AZ134" s="10">
        <v>674</v>
      </c>
      <c r="BA134" s="10"/>
      <c r="BB134" s="10"/>
      <c r="BC134" s="10">
        <v>55</v>
      </c>
      <c r="BD134" s="10"/>
      <c r="BE134" s="10"/>
      <c r="BF134" s="10">
        <f t="shared" si="35"/>
        <v>0</v>
      </c>
      <c r="BG134" s="10">
        <v>4056</v>
      </c>
      <c r="BH134" s="10">
        <f t="shared" si="36"/>
        <v>10519.2</v>
      </c>
      <c r="BI134" s="13">
        <v>146538.48000000001</v>
      </c>
    </row>
    <row r="135" spans="1:61">
      <c r="A135" s="18">
        <v>133</v>
      </c>
      <c r="B135" s="9" t="s">
        <v>385</v>
      </c>
      <c r="C135" s="10">
        <v>20</v>
      </c>
      <c r="D135" s="10">
        <v>535</v>
      </c>
      <c r="E135" s="10">
        <f t="shared" si="34"/>
        <v>10700</v>
      </c>
      <c r="F135" s="10"/>
      <c r="G135" s="10">
        <v>2</v>
      </c>
      <c r="H135" s="10">
        <v>201</v>
      </c>
      <c r="I135" s="10"/>
      <c r="J135" s="10">
        <v>20</v>
      </c>
      <c r="K135" s="10">
        <v>841</v>
      </c>
      <c r="L135" s="10">
        <f t="shared" si="33"/>
        <v>16820</v>
      </c>
      <c r="M135" s="10">
        <v>20</v>
      </c>
      <c r="N135" s="10" t="s">
        <v>386</v>
      </c>
      <c r="O135" s="10">
        <f>M135*K135</f>
        <v>16820</v>
      </c>
      <c r="P135" s="10">
        <v>5</v>
      </c>
      <c r="Q135" s="10">
        <v>427.6</v>
      </c>
      <c r="R135" s="10">
        <f t="shared" si="37"/>
        <v>2138</v>
      </c>
      <c r="S135" s="10"/>
      <c r="T135" s="10">
        <v>1102</v>
      </c>
      <c r="U135" s="10"/>
      <c r="V135" s="10"/>
      <c r="W135" s="10">
        <v>427</v>
      </c>
      <c r="X135" s="10"/>
      <c r="Y135" s="10">
        <v>2</v>
      </c>
      <c r="Z135" s="10">
        <v>13764</v>
      </c>
      <c r="AA135" s="10">
        <f t="shared" ref="AA135:AA148" si="38">Z135*Y135</f>
        <v>27528</v>
      </c>
      <c r="AB135" s="10"/>
      <c r="AC135" s="11">
        <v>4056</v>
      </c>
      <c r="AD135" s="10"/>
      <c r="AE135" s="10"/>
      <c r="AF135" s="10">
        <v>12900</v>
      </c>
      <c r="AG135" s="10"/>
      <c r="AH135" s="10"/>
      <c r="AI135" s="10">
        <v>5295</v>
      </c>
      <c r="AJ135" s="10"/>
      <c r="AK135" s="10">
        <v>1</v>
      </c>
      <c r="AL135" s="10">
        <v>995</v>
      </c>
      <c r="AM135" s="10">
        <f t="shared" ref="AM135:AM149" si="39">AL135*AK135</f>
        <v>995</v>
      </c>
      <c r="AN135" s="10"/>
      <c r="AO135" s="10">
        <v>525</v>
      </c>
      <c r="AP135" s="10">
        <v>30</v>
      </c>
      <c r="AQ135" s="10">
        <v>1279</v>
      </c>
      <c r="AR135" s="10"/>
      <c r="AS135" s="10"/>
      <c r="AT135" s="10">
        <v>267</v>
      </c>
      <c r="AU135" s="10"/>
      <c r="AV135" s="10">
        <v>3</v>
      </c>
      <c r="AW135" s="10">
        <v>635</v>
      </c>
      <c r="AX135" s="10">
        <f t="shared" ref="AX135:AX148" si="40">AW135*AV135</f>
        <v>1905</v>
      </c>
      <c r="AY135" s="10"/>
      <c r="AZ135" s="10">
        <v>674</v>
      </c>
      <c r="BA135" s="10"/>
      <c r="BB135" s="10"/>
      <c r="BC135" s="10">
        <v>55</v>
      </c>
      <c r="BD135" s="10"/>
      <c r="BE135" s="10"/>
      <c r="BF135" s="10">
        <f t="shared" si="35"/>
        <v>0</v>
      </c>
      <c r="BG135" s="10">
        <v>4056</v>
      </c>
      <c r="BH135" s="10">
        <f t="shared" si="36"/>
        <v>76906</v>
      </c>
      <c r="BI135" s="13">
        <v>464110.78</v>
      </c>
    </row>
    <row r="136" spans="1:61">
      <c r="A136" s="18">
        <v>134</v>
      </c>
      <c r="B136" s="9" t="s">
        <v>387</v>
      </c>
      <c r="C136" s="10">
        <v>12</v>
      </c>
      <c r="D136" s="10">
        <v>535</v>
      </c>
      <c r="E136" s="10">
        <f t="shared" si="34"/>
        <v>6420</v>
      </c>
      <c r="F136" s="10"/>
      <c r="G136" s="10">
        <v>2</v>
      </c>
      <c r="H136" s="10">
        <v>201</v>
      </c>
      <c r="I136" s="10"/>
      <c r="J136" s="10">
        <v>12</v>
      </c>
      <c r="K136" s="10">
        <v>841</v>
      </c>
      <c r="L136" s="10">
        <f t="shared" si="33"/>
        <v>10092</v>
      </c>
      <c r="M136" s="10">
        <v>5</v>
      </c>
      <c r="N136" s="10" t="s">
        <v>242</v>
      </c>
      <c r="O136" s="10">
        <f>M136*K136</f>
        <v>4205</v>
      </c>
      <c r="P136" s="10">
        <v>4</v>
      </c>
      <c r="Q136" s="10">
        <v>427.6</v>
      </c>
      <c r="R136" s="10">
        <f t="shared" si="37"/>
        <v>1710.4</v>
      </c>
      <c r="S136" s="10"/>
      <c r="T136" s="10">
        <v>1102</v>
      </c>
      <c r="U136" s="10"/>
      <c r="V136" s="10"/>
      <c r="W136" s="10">
        <v>427</v>
      </c>
      <c r="X136" s="10"/>
      <c r="Y136" s="10">
        <v>2</v>
      </c>
      <c r="Z136" s="10">
        <v>13764</v>
      </c>
      <c r="AA136" s="10">
        <f t="shared" si="38"/>
        <v>27528</v>
      </c>
      <c r="AB136" s="10"/>
      <c r="AC136" s="11">
        <v>4056</v>
      </c>
      <c r="AD136" s="10"/>
      <c r="AE136" s="10"/>
      <c r="AF136" s="10">
        <v>12900</v>
      </c>
      <c r="AG136" s="10"/>
      <c r="AH136" s="10"/>
      <c r="AI136" s="10">
        <v>5295</v>
      </c>
      <c r="AJ136" s="10"/>
      <c r="AK136" s="10"/>
      <c r="AL136" s="10">
        <v>995</v>
      </c>
      <c r="AM136" s="10"/>
      <c r="AN136" s="10"/>
      <c r="AO136" s="10">
        <v>88</v>
      </c>
      <c r="AP136" s="10">
        <v>2</v>
      </c>
      <c r="AQ136" s="10">
        <v>1279</v>
      </c>
      <c r="AR136" s="10"/>
      <c r="AS136" s="10"/>
      <c r="AT136" s="10">
        <v>267</v>
      </c>
      <c r="AU136" s="10"/>
      <c r="AV136" s="10"/>
      <c r="AW136" s="10">
        <v>635</v>
      </c>
      <c r="AX136" s="10"/>
      <c r="AY136" s="10"/>
      <c r="AZ136" s="10">
        <v>674</v>
      </c>
      <c r="BA136" s="10"/>
      <c r="BB136" s="10"/>
      <c r="BC136" s="10">
        <v>55</v>
      </c>
      <c r="BD136" s="10"/>
      <c r="BE136" s="10"/>
      <c r="BF136" s="10">
        <f t="shared" si="35"/>
        <v>0</v>
      </c>
      <c r="BG136" s="10">
        <v>4056</v>
      </c>
      <c r="BH136" s="10">
        <f t="shared" si="36"/>
        <v>49955.4</v>
      </c>
      <c r="BI136" s="13">
        <v>67333.95</v>
      </c>
    </row>
    <row r="137" spans="1:61">
      <c r="A137" s="18">
        <v>135</v>
      </c>
      <c r="B137" s="9" t="s">
        <v>388</v>
      </c>
      <c r="C137" s="10"/>
      <c r="D137" s="10">
        <v>535</v>
      </c>
      <c r="E137" s="10">
        <f t="shared" si="34"/>
        <v>0</v>
      </c>
      <c r="F137" s="10"/>
      <c r="G137" s="10"/>
      <c r="H137" s="10">
        <v>201</v>
      </c>
      <c r="I137" s="10"/>
      <c r="J137" s="10"/>
      <c r="K137" s="10">
        <v>841</v>
      </c>
      <c r="L137" s="10"/>
      <c r="M137" s="10"/>
      <c r="N137" s="10" t="s">
        <v>386</v>
      </c>
      <c r="O137" s="10"/>
      <c r="P137" s="10">
        <v>2</v>
      </c>
      <c r="Q137" s="10">
        <v>427.6</v>
      </c>
      <c r="R137" s="10">
        <f t="shared" si="37"/>
        <v>855.2</v>
      </c>
      <c r="S137" s="10"/>
      <c r="T137" s="10">
        <v>1102</v>
      </c>
      <c r="U137" s="10"/>
      <c r="V137" s="10"/>
      <c r="W137" s="10">
        <v>427</v>
      </c>
      <c r="X137" s="10"/>
      <c r="Y137" s="10"/>
      <c r="Z137" s="10">
        <v>13764</v>
      </c>
      <c r="AA137" s="10"/>
      <c r="AB137" s="10"/>
      <c r="AC137" s="11">
        <v>4056</v>
      </c>
      <c r="AD137" s="10"/>
      <c r="AE137" s="10"/>
      <c r="AF137" s="10">
        <v>12900</v>
      </c>
      <c r="AG137" s="10"/>
      <c r="AH137" s="10">
        <v>1</v>
      </c>
      <c r="AI137" s="10">
        <v>5295</v>
      </c>
      <c r="AJ137" s="10">
        <f t="shared" si="29"/>
        <v>5295</v>
      </c>
      <c r="AK137" s="10">
        <v>1</v>
      </c>
      <c r="AL137" s="10">
        <v>995</v>
      </c>
      <c r="AM137" s="10">
        <f t="shared" si="39"/>
        <v>995</v>
      </c>
      <c r="AN137" s="10"/>
      <c r="AO137" s="10">
        <v>180</v>
      </c>
      <c r="AP137" s="10"/>
      <c r="AQ137" s="10">
        <v>1279</v>
      </c>
      <c r="AR137" s="10"/>
      <c r="AS137" s="10"/>
      <c r="AT137" s="10">
        <v>267</v>
      </c>
      <c r="AU137" s="10"/>
      <c r="AV137" s="10"/>
      <c r="AW137" s="10">
        <v>635</v>
      </c>
      <c r="AX137" s="10"/>
      <c r="AY137" s="10"/>
      <c r="AZ137" s="10">
        <v>674</v>
      </c>
      <c r="BA137" s="10"/>
      <c r="BB137" s="10"/>
      <c r="BC137" s="10">
        <v>55</v>
      </c>
      <c r="BD137" s="10"/>
      <c r="BE137" s="10"/>
      <c r="BF137" s="10">
        <f t="shared" si="35"/>
        <v>0</v>
      </c>
      <c r="BG137" s="10">
        <v>4056</v>
      </c>
      <c r="BH137" s="10">
        <f t="shared" si="36"/>
        <v>7145.2</v>
      </c>
      <c r="BI137" s="13">
        <v>300688.03999999998</v>
      </c>
    </row>
    <row r="138" spans="1:61">
      <c r="A138" s="18">
        <v>136</v>
      </c>
      <c r="B138" s="9" t="s">
        <v>389</v>
      </c>
      <c r="C138" s="10">
        <v>15</v>
      </c>
      <c r="D138" s="10">
        <v>535</v>
      </c>
      <c r="E138" s="10">
        <f t="shared" si="34"/>
        <v>8025</v>
      </c>
      <c r="F138" s="10"/>
      <c r="G138" s="10"/>
      <c r="H138" s="10">
        <v>201</v>
      </c>
      <c r="I138" s="10"/>
      <c r="J138" s="10">
        <v>5</v>
      </c>
      <c r="K138" s="10">
        <v>841</v>
      </c>
      <c r="L138" s="10">
        <f t="shared" si="33"/>
        <v>4205</v>
      </c>
      <c r="M138" s="10"/>
      <c r="N138" s="10" t="s">
        <v>242</v>
      </c>
      <c r="O138" s="10"/>
      <c r="P138" s="10"/>
      <c r="Q138" s="10">
        <v>427.6</v>
      </c>
      <c r="R138" s="10"/>
      <c r="S138" s="10"/>
      <c r="T138" s="10">
        <v>1102</v>
      </c>
      <c r="U138" s="10"/>
      <c r="V138" s="10"/>
      <c r="W138" s="10">
        <v>427</v>
      </c>
      <c r="X138" s="10"/>
      <c r="Y138" s="10">
        <v>2</v>
      </c>
      <c r="Z138" s="10">
        <v>13764</v>
      </c>
      <c r="AA138" s="10">
        <f t="shared" si="38"/>
        <v>27528</v>
      </c>
      <c r="AB138" s="10"/>
      <c r="AC138" s="11">
        <v>4056</v>
      </c>
      <c r="AD138" s="10"/>
      <c r="AE138" s="10"/>
      <c r="AF138" s="10">
        <v>12900</v>
      </c>
      <c r="AG138" s="10"/>
      <c r="AH138" s="10">
        <v>1</v>
      </c>
      <c r="AI138" s="10">
        <v>5295</v>
      </c>
      <c r="AJ138" s="10">
        <f t="shared" si="29"/>
        <v>5295</v>
      </c>
      <c r="AK138" s="10">
        <v>0.5</v>
      </c>
      <c r="AL138" s="10">
        <v>995</v>
      </c>
      <c r="AM138" s="10">
        <f t="shared" si="39"/>
        <v>497.5</v>
      </c>
      <c r="AN138" s="10"/>
      <c r="AO138" s="10"/>
      <c r="AP138" s="10"/>
      <c r="AQ138" s="10">
        <v>1279</v>
      </c>
      <c r="AR138" s="10"/>
      <c r="AS138" s="10"/>
      <c r="AT138" s="10">
        <v>267</v>
      </c>
      <c r="AU138" s="10"/>
      <c r="AV138" s="10"/>
      <c r="AW138" s="10">
        <v>635</v>
      </c>
      <c r="AX138" s="10"/>
      <c r="AY138" s="10"/>
      <c r="AZ138" s="10">
        <v>674</v>
      </c>
      <c r="BA138" s="10"/>
      <c r="BB138" s="10"/>
      <c r="BC138" s="10">
        <v>55</v>
      </c>
      <c r="BD138" s="10"/>
      <c r="BE138" s="10"/>
      <c r="BF138" s="10">
        <f t="shared" si="35"/>
        <v>0</v>
      </c>
      <c r="BG138" s="10">
        <v>4056</v>
      </c>
      <c r="BH138" s="10">
        <f t="shared" si="36"/>
        <v>45550.5</v>
      </c>
      <c r="BI138" s="13">
        <v>16033.31</v>
      </c>
    </row>
    <row r="139" spans="1:61">
      <c r="A139" s="18">
        <v>137</v>
      </c>
      <c r="B139" s="9" t="s">
        <v>390</v>
      </c>
      <c r="C139" s="10"/>
      <c r="D139" s="10">
        <v>535</v>
      </c>
      <c r="E139" s="10">
        <f t="shared" si="34"/>
        <v>0</v>
      </c>
      <c r="F139" s="10"/>
      <c r="G139" s="10"/>
      <c r="H139" s="10">
        <v>201</v>
      </c>
      <c r="I139" s="10"/>
      <c r="J139" s="10">
        <v>2</v>
      </c>
      <c r="K139" s="10">
        <v>841</v>
      </c>
      <c r="L139" s="10">
        <f t="shared" si="33"/>
        <v>1682</v>
      </c>
      <c r="M139" s="10"/>
      <c r="N139" s="10" t="s">
        <v>237</v>
      </c>
      <c r="O139" s="10"/>
      <c r="P139" s="10">
        <v>2</v>
      </c>
      <c r="Q139" s="10">
        <v>427.6</v>
      </c>
      <c r="R139" s="10">
        <f t="shared" si="37"/>
        <v>855.2</v>
      </c>
      <c r="S139" s="10"/>
      <c r="T139" s="10">
        <v>1102</v>
      </c>
      <c r="U139" s="10"/>
      <c r="V139" s="10"/>
      <c r="W139" s="10">
        <v>427</v>
      </c>
      <c r="X139" s="10"/>
      <c r="Y139" s="10"/>
      <c r="Z139" s="10">
        <v>13764</v>
      </c>
      <c r="AA139" s="10"/>
      <c r="AB139" s="10"/>
      <c r="AC139" s="11">
        <v>4056</v>
      </c>
      <c r="AD139" s="10"/>
      <c r="AE139" s="10"/>
      <c r="AF139" s="10">
        <v>12900</v>
      </c>
      <c r="AG139" s="10"/>
      <c r="AH139" s="10"/>
      <c r="AI139" s="10">
        <v>5295</v>
      </c>
      <c r="AJ139" s="10"/>
      <c r="AK139" s="10"/>
      <c r="AL139" s="10">
        <v>995</v>
      </c>
      <c r="AM139" s="10"/>
      <c r="AN139" s="10"/>
      <c r="AO139" s="10">
        <v>135</v>
      </c>
      <c r="AP139" s="10">
        <v>8</v>
      </c>
      <c r="AQ139" s="10">
        <v>1279</v>
      </c>
      <c r="AR139" s="10"/>
      <c r="AS139" s="10"/>
      <c r="AT139" s="10">
        <v>267</v>
      </c>
      <c r="AU139" s="10"/>
      <c r="AV139" s="10"/>
      <c r="AW139" s="10">
        <v>635</v>
      </c>
      <c r="AX139" s="10"/>
      <c r="AY139" s="10"/>
      <c r="AZ139" s="10">
        <v>674</v>
      </c>
      <c r="BA139" s="10"/>
      <c r="BB139" s="10"/>
      <c r="BC139" s="10">
        <v>55</v>
      </c>
      <c r="BD139" s="10"/>
      <c r="BE139" s="10"/>
      <c r="BF139" s="10">
        <f t="shared" si="35"/>
        <v>0</v>
      </c>
      <c r="BG139" s="10">
        <v>4056</v>
      </c>
      <c r="BH139" s="10">
        <f t="shared" si="36"/>
        <v>2537.1999999999998</v>
      </c>
      <c r="BI139" s="13">
        <v>148480.29</v>
      </c>
    </row>
    <row r="140" spans="1:61">
      <c r="A140" s="18">
        <v>138</v>
      </c>
      <c r="B140" s="9" t="s">
        <v>391</v>
      </c>
      <c r="C140" s="10">
        <v>23</v>
      </c>
      <c r="D140" s="10">
        <v>535</v>
      </c>
      <c r="E140" s="10">
        <f t="shared" si="34"/>
        <v>12305</v>
      </c>
      <c r="F140" s="10">
        <v>10</v>
      </c>
      <c r="G140" s="10"/>
      <c r="H140" s="10">
        <v>201</v>
      </c>
      <c r="I140" s="10">
        <f>H140*F140</f>
        <v>2010</v>
      </c>
      <c r="J140" s="10">
        <v>15</v>
      </c>
      <c r="K140" s="10">
        <v>841</v>
      </c>
      <c r="L140" s="10">
        <f t="shared" si="33"/>
        <v>12615</v>
      </c>
      <c r="M140" s="10">
        <v>7</v>
      </c>
      <c r="N140" s="10" t="s">
        <v>392</v>
      </c>
      <c r="O140" s="10">
        <f>M140*K140</f>
        <v>5887</v>
      </c>
      <c r="P140" s="10">
        <v>1</v>
      </c>
      <c r="Q140" s="10">
        <v>427.6</v>
      </c>
      <c r="R140" s="10">
        <f t="shared" si="37"/>
        <v>427.6</v>
      </c>
      <c r="S140" s="10"/>
      <c r="T140" s="10">
        <v>1102</v>
      </c>
      <c r="U140" s="10"/>
      <c r="V140" s="10"/>
      <c r="W140" s="10">
        <v>427</v>
      </c>
      <c r="X140" s="10"/>
      <c r="Y140" s="10"/>
      <c r="Z140" s="10">
        <v>13764</v>
      </c>
      <c r="AA140" s="10"/>
      <c r="AB140" s="10"/>
      <c r="AC140" s="11">
        <v>4056</v>
      </c>
      <c r="AD140" s="10"/>
      <c r="AE140" s="10"/>
      <c r="AF140" s="10">
        <v>12900</v>
      </c>
      <c r="AG140" s="10"/>
      <c r="AH140" s="10">
        <v>2</v>
      </c>
      <c r="AI140" s="10">
        <v>5295</v>
      </c>
      <c r="AJ140" s="10">
        <f t="shared" ref="AJ140:AJ141" si="41">AI140*AH140</f>
        <v>10590</v>
      </c>
      <c r="AK140" s="10">
        <v>0.5</v>
      </c>
      <c r="AL140" s="10">
        <v>995</v>
      </c>
      <c r="AM140" s="10">
        <f t="shared" si="39"/>
        <v>497.5</v>
      </c>
      <c r="AN140" s="10"/>
      <c r="AO140" s="10">
        <v>91</v>
      </c>
      <c r="AP140" s="10"/>
      <c r="AQ140" s="10">
        <v>1279</v>
      </c>
      <c r="AR140" s="10"/>
      <c r="AS140" s="10"/>
      <c r="AT140" s="10">
        <v>267</v>
      </c>
      <c r="AU140" s="10"/>
      <c r="AV140" s="10">
        <v>2</v>
      </c>
      <c r="AW140" s="10">
        <v>635</v>
      </c>
      <c r="AX140" s="10">
        <f t="shared" si="40"/>
        <v>1270</v>
      </c>
      <c r="AY140" s="10"/>
      <c r="AZ140" s="10">
        <v>674</v>
      </c>
      <c r="BA140" s="10"/>
      <c r="BB140" s="10"/>
      <c r="BC140" s="10">
        <v>55</v>
      </c>
      <c r="BD140" s="10"/>
      <c r="BE140" s="10"/>
      <c r="BF140" s="10">
        <f t="shared" si="35"/>
        <v>0</v>
      </c>
      <c r="BG140" s="10">
        <v>4056</v>
      </c>
      <c r="BH140" s="10">
        <f t="shared" si="36"/>
        <v>45602.1</v>
      </c>
      <c r="BI140" s="13">
        <v>328362.12</v>
      </c>
    </row>
    <row r="141" spans="1:61">
      <c r="A141" s="18">
        <v>139</v>
      </c>
      <c r="B141" s="9" t="s">
        <v>393</v>
      </c>
      <c r="C141" s="10"/>
      <c r="D141" s="10">
        <v>535</v>
      </c>
      <c r="E141" s="10">
        <f t="shared" si="34"/>
        <v>0</v>
      </c>
      <c r="F141" s="10"/>
      <c r="G141" s="10"/>
      <c r="H141" s="10">
        <v>201</v>
      </c>
      <c r="I141" s="10"/>
      <c r="J141" s="10">
        <v>16</v>
      </c>
      <c r="K141" s="10">
        <v>841</v>
      </c>
      <c r="L141" s="10">
        <f t="shared" si="33"/>
        <v>13456</v>
      </c>
      <c r="M141" s="10">
        <v>6</v>
      </c>
      <c r="N141" s="10" t="s">
        <v>275</v>
      </c>
      <c r="O141" s="10">
        <f>M141*K141</f>
        <v>5046</v>
      </c>
      <c r="P141" s="10">
        <v>1</v>
      </c>
      <c r="Q141" s="10">
        <v>427.6</v>
      </c>
      <c r="R141" s="10">
        <f t="shared" si="37"/>
        <v>427.6</v>
      </c>
      <c r="S141" s="10"/>
      <c r="T141" s="10">
        <v>1102</v>
      </c>
      <c r="U141" s="10"/>
      <c r="V141" s="10"/>
      <c r="W141" s="10">
        <v>427</v>
      </c>
      <c r="X141" s="10"/>
      <c r="Y141" s="10"/>
      <c r="Z141" s="10">
        <v>13764</v>
      </c>
      <c r="AA141" s="10"/>
      <c r="AB141" s="10"/>
      <c r="AC141" s="11">
        <v>4056</v>
      </c>
      <c r="AD141" s="10"/>
      <c r="AE141" s="10"/>
      <c r="AF141" s="10">
        <v>12900</v>
      </c>
      <c r="AG141" s="10"/>
      <c r="AH141" s="10">
        <v>2</v>
      </c>
      <c r="AI141" s="10">
        <v>5295</v>
      </c>
      <c r="AJ141" s="10">
        <f t="shared" si="41"/>
        <v>10590</v>
      </c>
      <c r="AK141" s="10">
        <v>1</v>
      </c>
      <c r="AL141" s="10">
        <v>995</v>
      </c>
      <c r="AM141" s="10">
        <f t="shared" si="39"/>
        <v>995</v>
      </c>
      <c r="AN141" s="10"/>
      <c r="AO141" s="10">
        <v>75</v>
      </c>
      <c r="AP141" s="10"/>
      <c r="AQ141" s="10">
        <v>1279</v>
      </c>
      <c r="AR141" s="10"/>
      <c r="AS141" s="10"/>
      <c r="AT141" s="10">
        <v>267</v>
      </c>
      <c r="AU141" s="10"/>
      <c r="AV141" s="10"/>
      <c r="AW141" s="10">
        <v>635</v>
      </c>
      <c r="AX141" s="10"/>
      <c r="AY141" s="10"/>
      <c r="AZ141" s="10">
        <v>674</v>
      </c>
      <c r="BA141" s="10"/>
      <c r="BB141" s="10"/>
      <c r="BC141" s="10">
        <v>55</v>
      </c>
      <c r="BD141" s="10"/>
      <c r="BE141" s="10"/>
      <c r="BF141" s="10">
        <f t="shared" si="35"/>
        <v>0</v>
      </c>
      <c r="BG141" s="10">
        <v>4056</v>
      </c>
      <c r="BH141" s="10">
        <f t="shared" si="36"/>
        <v>30514.6</v>
      </c>
      <c r="BI141" s="13">
        <v>77981.25</v>
      </c>
    </row>
    <row r="142" spans="1:61">
      <c r="A142" s="18">
        <v>140</v>
      </c>
      <c r="B142" s="9" t="s">
        <v>394</v>
      </c>
      <c r="C142" s="10">
        <v>14</v>
      </c>
      <c r="D142" s="10">
        <v>535</v>
      </c>
      <c r="E142" s="10">
        <f t="shared" si="34"/>
        <v>7490</v>
      </c>
      <c r="F142" s="10"/>
      <c r="G142" s="10"/>
      <c r="H142" s="10">
        <v>201</v>
      </c>
      <c r="I142" s="10"/>
      <c r="J142" s="10"/>
      <c r="K142" s="10">
        <v>841</v>
      </c>
      <c r="L142" s="10"/>
      <c r="M142" s="10"/>
      <c r="N142" s="10"/>
      <c r="O142" s="10"/>
      <c r="P142" s="10"/>
      <c r="Q142" s="10">
        <v>427.6</v>
      </c>
      <c r="R142" s="10"/>
      <c r="S142" s="10"/>
      <c r="T142" s="10">
        <v>1102</v>
      </c>
      <c r="U142" s="10"/>
      <c r="V142" s="10"/>
      <c r="W142" s="10">
        <v>427</v>
      </c>
      <c r="X142" s="10"/>
      <c r="Y142" s="10"/>
      <c r="Z142" s="10">
        <v>13764</v>
      </c>
      <c r="AA142" s="10"/>
      <c r="AB142" s="10"/>
      <c r="AC142" s="11">
        <v>4056</v>
      </c>
      <c r="AD142" s="10"/>
      <c r="AE142" s="10"/>
      <c r="AF142" s="10">
        <v>12900</v>
      </c>
      <c r="AG142" s="10"/>
      <c r="AH142" s="10"/>
      <c r="AI142" s="10">
        <v>5295</v>
      </c>
      <c r="AJ142" s="10"/>
      <c r="AK142" s="10"/>
      <c r="AL142" s="10">
        <v>995</v>
      </c>
      <c r="AM142" s="10"/>
      <c r="AN142" s="10"/>
      <c r="AO142" s="10"/>
      <c r="AP142" s="10"/>
      <c r="AQ142" s="10">
        <v>1279</v>
      </c>
      <c r="AR142" s="10"/>
      <c r="AS142" s="10"/>
      <c r="AT142" s="10">
        <v>267</v>
      </c>
      <c r="AU142" s="10"/>
      <c r="AV142" s="10"/>
      <c r="AW142" s="10">
        <v>635</v>
      </c>
      <c r="AX142" s="10"/>
      <c r="AY142" s="10"/>
      <c r="AZ142" s="10">
        <v>674</v>
      </c>
      <c r="BA142" s="10"/>
      <c r="BB142" s="10"/>
      <c r="BC142" s="10">
        <v>55</v>
      </c>
      <c r="BD142" s="10"/>
      <c r="BE142" s="10"/>
      <c r="BF142" s="10">
        <f t="shared" si="35"/>
        <v>0</v>
      </c>
      <c r="BG142" s="10">
        <v>4056</v>
      </c>
      <c r="BH142" s="10">
        <f t="shared" si="36"/>
        <v>7490</v>
      </c>
      <c r="BI142" s="13">
        <v>34008.42</v>
      </c>
    </row>
    <row r="143" spans="1:61">
      <c r="A143" s="18">
        <v>141</v>
      </c>
      <c r="B143" s="9" t="s">
        <v>395</v>
      </c>
      <c r="C143" s="10"/>
      <c r="D143" s="10">
        <v>535</v>
      </c>
      <c r="E143" s="10">
        <f t="shared" si="34"/>
        <v>0</v>
      </c>
      <c r="F143" s="10"/>
      <c r="G143" s="10">
        <v>4</v>
      </c>
      <c r="H143" s="10">
        <v>201</v>
      </c>
      <c r="I143" s="10"/>
      <c r="J143" s="10"/>
      <c r="K143" s="10">
        <v>841</v>
      </c>
      <c r="L143" s="10"/>
      <c r="M143" s="10"/>
      <c r="N143" s="10"/>
      <c r="O143" s="10"/>
      <c r="P143" s="10"/>
      <c r="Q143" s="10">
        <v>427.6</v>
      </c>
      <c r="R143" s="10"/>
      <c r="S143" s="10"/>
      <c r="T143" s="10">
        <v>1102</v>
      </c>
      <c r="U143" s="10"/>
      <c r="V143" s="10"/>
      <c r="W143" s="10">
        <v>427</v>
      </c>
      <c r="X143" s="10"/>
      <c r="Y143" s="10"/>
      <c r="Z143" s="10">
        <v>13764</v>
      </c>
      <c r="AA143" s="10"/>
      <c r="AB143" s="10">
        <v>3</v>
      </c>
      <c r="AC143" s="11">
        <v>4056</v>
      </c>
      <c r="AD143" s="10">
        <f t="shared" ref="AD143:AD146" si="42">AC143*AB143</f>
        <v>12168</v>
      </c>
      <c r="AE143" s="10"/>
      <c r="AF143" s="10">
        <v>12900</v>
      </c>
      <c r="AG143" s="10"/>
      <c r="AH143" s="10"/>
      <c r="AI143" s="10">
        <v>5295</v>
      </c>
      <c r="AJ143" s="10"/>
      <c r="AK143" s="10">
        <v>1</v>
      </c>
      <c r="AL143" s="10">
        <v>995</v>
      </c>
      <c r="AM143" s="10">
        <f t="shared" si="39"/>
        <v>995</v>
      </c>
      <c r="AN143" s="10"/>
      <c r="AO143" s="10"/>
      <c r="AP143" s="10"/>
      <c r="AQ143" s="10">
        <v>1279</v>
      </c>
      <c r="AR143" s="10"/>
      <c r="AS143" s="10"/>
      <c r="AT143" s="10">
        <v>267</v>
      </c>
      <c r="AU143" s="10"/>
      <c r="AV143" s="10"/>
      <c r="AW143" s="10">
        <v>635</v>
      </c>
      <c r="AX143" s="10"/>
      <c r="AY143" s="10"/>
      <c r="AZ143" s="10">
        <v>674</v>
      </c>
      <c r="BA143" s="10"/>
      <c r="BB143" s="10"/>
      <c r="BC143" s="10">
        <v>55</v>
      </c>
      <c r="BD143" s="10"/>
      <c r="BE143" s="10"/>
      <c r="BF143" s="10">
        <f t="shared" si="35"/>
        <v>0</v>
      </c>
      <c r="BG143" s="10">
        <v>4056</v>
      </c>
      <c r="BH143" s="10">
        <f t="shared" si="36"/>
        <v>13163</v>
      </c>
      <c r="BI143" s="13">
        <v>296253.94</v>
      </c>
    </row>
    <row r="144" spans="1:61">
      <c r="A144" s="18">
        <v>142</v>
      </c>
      <c r="B144" s="9" t="s">
        <v>396</v>
      </c>
      <c r="C144" s="10"/>
      <c r="D144" s="10">
        <v>535</v>
      </c>
      <c r="E144" s="10">
        <f t="shared" si="34"/>
        <v>0</v>
      </c>
      <c r="F144" s="10"/>
      <c r="G144" s="10">
        <v>1</v>
      </c>
      <c r="H144" s="10">
        <v>201</v>
      </c>
      <c r="I144" s="10"/>
      <c r="J144" s="10"/>
      <c r="K144" s="10">
        <v>841</v>
      </c>
      <c r="L144" s="10"/>
      <c r="M144" s="10"/>
      <c r="N144" s="10"/>
      <c r="O144" s="10"/>
      <c r="P144" s="10"/>
      <c r="Q144" s="10">
        <v>427.6</v>
      </c>
      <c r="R144" s="10"/>
      <c r="S144" s="10"/>
      <c r="T144" s="10">
        <v>1102</v>
      </c>
      <c r="U144" s="10"/>
      <c r="V144" s="10"/>
      <c r="W144" s="10">
        <v>427</v>
      </c>
      <c r="X144" s="10"/>
      <c r="Y144" s="10"/>
      <c r="Z144" s="10">
        <v>13764</v>
      </c>
      <c r="AA144" s="10"/>
      <c r="AB144" s="10"/>
      <c r="AC144" s="11">
        <v>4056</v>
      </c>
      <c r="AD144" s="10"/>
      <c r="AE144" s="10"/>
      <c r="AF144" s="10">
        <v>12900</v>
      </c>
      <c r="AG144" s="10"/>
      <c r="AH144" s="10"/>
      <c r="AI144" s="10">
        <v>5295</v>
      </c>
      <c r="AJ144" s="10"/>
      <c r="AK144" s="10"/>
      <c r="AL144" s="10">
        <v>995</v>
      </c>
      <c r="AM144" s="10"/>
      <c r="AN144" s="10"/>
      <c r="AO144" s="10"/>
      <c r="AP144" s="10"/>
      <c r="AQ144" s="10">
        <v>1279</v>
      </c>
      <c r="AR144" s="10"/>
      <c r="AS144" s="10"/>
      <c r="AT144" s="10">
        <v>267</v>
      </c>
      <c r="AU144" s="10"/>
      <c r="AV144" s="10"/>
      <c r="AW144" s="10">
        <v>635</v>
      </c>
      <c r="AX144" s="10"/>
      <c r="AY144" s="10"/>
      <c r="AZ144" s="10">
        <v>674</v>
      </c>
      <c r="BA144" s="10"/>
      <c r="BB144" s="10"/>
      <c r="BC144" s="10">
        <v>55</v>
      </c>
      <c r="BD144" s="10"/>
      <c r="BE144" s="10"/>
      <c r="BF144" s="10">
        <f t="shared" si="35"/>
        <v>0</v>
      </c>
      <c r="BG144" s="10">
        <v>4056</v>
      </c>
      <c r="BH144" s="10">
        <f t="shared" si="36"/>
        <v>0</v>
      </c>
      <c r="BI144" s="13">
        <v>94157.08</v>
      </c>
    </row>
    <row r="145" spans="1:61">
      <c r="A145" s="18">
        <v>143</v>
      </c>
      <c r="B145" s="9" t="s">
        <v>397</v>
      </c>
      <c r="C145" s="10">
        <v>5</v>
      </c>
      <c r="D145" s="10">
        <v>535</v>
      </c>
      <c r="E145" s="10">
        <f t="shared" si="34"/>
        <v>2675</v>
      </c>
      <c r="F145" s="10"/>
      <c r="G145" s="10"/>
      <c r="H145" s="10">
        <v>201</v>
      </c>
      <c r="I145" s="10"/>
      <c r="J145" s="10"/>
      <c r="K145" s="10">
        <v>841</v>
      </c>
      <c r="L145" s="10"/>
      <c r="M145" s="10"/>
      <c r="N145" s="10"/>
      <c r="O145" s="10"/>
      <c r="P145" s="10">
        <v>1</v>
      </c>
      <c r="Q145" s="10">
        <v>427.6</v>
      </c>
      <c r="R145" s="10">
        <f t="shared" si="37"/>
        <v>427.6</v>
      </c>
      <c r="S145" s="10"/>
      <c r="T145" s="10">
        <v>1102</v>
      </c>
      <c r="U145" s="10"/>
      <c r="V145" s="10"/>
      <c r="W145" s="10">
        <v>427</v>
      </c>
      <c r="X145" s="10"/>
      <c r="Y145" s="10"/>
      <c r="Z145" s="10">
        <v>13764</v>
      </c>
      <c r="AA145" s="10"/>
      <c r="AB145" s="10"/>
      <c r="AC145" s="11">
        <v>4056</v>
      </c>
      <c r="AD145" s="10"/>
      <c r="AE145" s="10"/>
      <c r="AF145" s="10">
        <v>12900</v>
      </c>
      <c r="AG145" s="10"/>
      <c r="AH145" s="10"/>
      <c r="AI145" s="10">
        <v>5295</v>
      </c>
      <c r="AJ145" s="10"/>
      <c r="AK145" s="10"/>
      <c r="AL145" s="10">
        <v>995</v>
      </c>
      <c r="AM145" s="10"/>
      <c r="AN145" s="10"/>
      <c r="AO145" s="10"/>
      <c r="AP145" s="10"/>
      <c r="AQ145" s="10">
        <v>1279</v>
      </c>
      <c r="AR145" s="10"/>
      <c r="AS145" s="10"/>
      <c r="AT145" s="10">
        <v>267</v>
      </c>
      <c r="AU145" s="10"/>
      <c r="AV145" s="10"/>
      <c r="AW145" s="10">
        <v>635</v>
      </c>
      <c r="AX145" s="10"/>
      <c r="AY145" s="10"/>
      <c r="AZ145" s="10">
        <v>674</v>
      </c>
      <c r="BA145" s="10"/>
      <c r="BB145" s="10"/>
      <c r="BC145" s="10">
        <v>55</v>
      </c>
      <c r="BD145" s="10"/>
      <c r="BE145" s="10"/>
      <c r="BF145" s="10">
        <f t="shared" si="35"/>
        <v>0</v>
      </c>
      <c r="BG145" s="10">
        <v>4056</v>
      </c>
      <c r="BH145" s="10">
        <f t="shared" si="36"/>
        <v>3102.6</v>
      </c>
      <c r="BI145" s="13">
        <v>16314.78</v>
      </c>
    </row>
    <row r="146" spans="1:61">
      <c r="A146" s="18">
        <v>144</v>
      </c>
      <c r="B146" s="9" t="s">
        <v>398</v>
      </c>
      <c r="C146" s="10"/>
      <c r="D146" s="10">
        <v>535</v>
      </c>
      <c r="E146" s="10">
        <f t="shared" si="34"/>
        <v>0</v>
      </c>
      <c r="F146" s="10"/>
      <c r="G146" s="10"/>
      <c r="H146" s="10">
        <v>201</v>
      </c>
      <c r="I146" s="10"/>
      <c r="J146" s="10"/>
      <c r="K146" s="10">
        <v>841</v>
      </c>
      <c r="L146" s="10"/>
      <c r="M146" s="10"/>
      <c r="N146" s="10"/>
      <c r="O146" s="10"/>
      <c r="P146" s="10"/>
      <c r="Q146" s="10">
        <v>427.6</v>
      </c>
      <c r="R146" s="10"/>
      <c r="S146" s="10"/>
      <c r="T146" s="10">
        <v>1102</v>
      </c>
      <c r="U146" s="10"/>
      <c r="V146" s="10"/>
      <c r="W146" s="10">
        <v>427</v>
      </c>
      <c r="X146" s="10"/>
      <c r="Y146" s="10"/>
      <c r="Z146" s="10">
        <v>13764</v>
      </c>
      <c r="AA146" s="10"/>
      <c r="AB146" s="10">
        <v>4</v>
      </c>
      <c r="AC146" s="11">
        <v>4056</v>
      </c>
      <c r="AD146" s="10">
        <f t="shared" si="42"/>
        <v>16224</v>
      </c>
      <c r="AE146" s="10"/>
      <c r="AF146" s="10">
        <v>12900</v>
      </c>
      <c r="AG146" s="10"/>
      <c r="AH146" s="10"/>
      <c r="AI146" s="10">
        <v>5295</v>
      </c>
      <c r="AJ146" s="10"/>
      <c r="AK146" s="10">
        <v>2</v>
      </c>
      <c r="AL146" s="10">
        <v>995</v>
      </c>
      <c r="AM146" s="10">
        <f t="shared" si="39"/>
        <v>1990</v>
      </c>
      <c r="AN146" s="10"/>
      <c r="AO146" s="10"/>
      <c r="AP146" s="10"/>
      <c r="AQ146" s="10">
        <v>1279</v>
      </c>
      <c r="AR146" s="10"/>
      <c r="AS146" s="10"/>
      <c r="AT146" s="10">
        <v>267</v>
      </c>
      <c r="AU146" s="10"/>
      <c r="AV146" s="10"/>
      <c r="AW146" s="10">
        <v>635</v>
      </c>
      <c r="AX146" s="10"/>
      <c r="AY146" s="10"/>
      <c r="AZ146" s="10">
        <v>674</v>
      </c>
      <c r="BA146" s="10"/>
      <c r="BB146" s="10"/>
      <c r="BC146" s="10">
        <v>55</v>
      </c>
      <c r="BD146" s="10"/>
      <c r="BE146" s="10"/>
      <c r="BF146" s="10">
        <f t="shared" si="35"/>
        <v>0</v>
      </c>
      <c r="BG146" s="10">
        <v>4056</v>
      </c>
      <c r="BH146" s="10">
        <f t="shared" si="36"/>
        <v>18214</v>
      </c>
      <c r="BI146" s="13">
        <v>95338.2</v>
      </c>
    </row>
    <row r="147" spans="1:61">
      <c r="A147" s="18">
        <v>145</v>
      </c>
      <c r="B147" s="9" t="s">
        <v>399</v>
      </c>
      <c r="C147" s="10"/>
      <c r="D147" s="10">
        <v>535</v>
      </c>
      <c r="E147" s="10">
        <f t="shared" si="34"/>
        <v>0</v>
      </c>
      <c r="F147" s="10"/>
      <c r="G147" s="10"/>
      <c r="H147" s="10">
        <v>201</v>
      </c>
      <c r="I147" s="10"/>
      <c r="J147" s="10"/>
      <c r="K147" s="10">
        <v>841</v>
      </c>
      <c r="L147" s="10"/>
      <c r="M147" s="10"/>
      <c r="N147" s="10" t="s">
        <v>40</v>
      </c>
      <c r="O147" s="10"/>
      <c r="P147" s="10">
        <v>1</v>
      </c>
      <c r="Q147" s="10">
        <v>427.6</v>
      </c>
      <c r="R147" s="10">
        <f t="shared" si="37"/>
        <v>427.6</v>
      </c>
      <c r="S147" s="10"/>
      <c r="T147" s="10">
        <v>1102</v>
      </c>
      <c r="U147" s="10"/>
      <c r="V147" s="10">
        <v>2.85</v>
      </c>
      <c r="W147" s="10">
        <v>427</v>
      </c>
      <c r="X147" s="10">
        <f>W147*V147</f>
        <v>1216.95</v>
      </c>
      <c r="Y147" s="10"/>
      <c r="Z147" s="10">
        <v>13764</v>
      </c>
      <c r="AA147" s="10"/>
      <c r="AB147" s="10"/>
      <c r="AC147" s="11">
        <v>4056</v>
      </c>
      <c r="AD147" s="10"/>
      <c r="AE147" s="10"/>
      <c r="AF147" s="10">
        <v>12900</v>
      </c>
      <c r="AG147" s="10"/>
      <c r="AH147" s="10"/>
      <c r="AI147" s="10">
        <v>5295</v>
      </c>
      <c r="AJ147" s="10"/>
      <c r="AK147" s="10"/>
      <c r="AL147" s="10">
        <v>995</v>
      </c>
      <c r="AM147" s="10"/>
      <c r="AN147" s="10"/>
      <c r="AO147" s="10"/>
      <c r="AP147" s="10"/>
      <c r="AQ147" s="10">
        <v>1279</v>
      </c>
      <c r="AR147" s="10"/>
      <c r="AS147" s="10"/>
      <c r="AT147" s="10">
        <v>267</v>
      </c>
      <c r="AU147" s="10"/>
      <c r="AV147" s="10"/>
      <c r="AW147" s="10">
        <v>635</v>
      </c>
      <c r="AX147" s="10"/>
      <c r="AY147" s="10"/>
      <c r="AZ147" s="10">
        <v>674</v>
      </c>
      <c r="BA147" s="10"/>
      <c r="BB147" s="10"/>
      <c r="BC147" s="10">
        <v>55</v>
      </c>
      <c r="BD147" s="10"/>
      <c r="BE147" s="10"/>
      <c r="BF147" s="10">
        <f t="shared" si="35"/>
        <v>0</v>
      </c>
      <c r="BG147" s="10">
        <v>4056</v>
      </c>
      <c r="BH147" s="10">
        <f t="shared" si="36"/>
        <v>1644.5500000000002</v>
      </c>
      <c r="BI147" s="13">
        <v>16611.099999999999</v>
      </c>
    </row>
    <row r="148" spans="1:61">
      <c r="A148" s="18">
        <v>146</v>
      </c>
      <c r="B148" s="9" t="s">
        <v>400</v>
      </c>
      <c r="C148" s="10"/>
      <c r="D148" s="10">
        <v>535</v>
      </c>
      <c r="E148" s="10">
        <f t="shared" si="34"/>
        <v>0</v>
      </c>
      <c r="F148" s="10">
        <v>2</v>
      </c>
      <c r="G148" s="10">
        <v>4</v>
      </c>
      <c r="H148" s="10">
        <v>201</v>
      </c>
      <c r="I148" s="10">
        <f>H148*F148</f>
        <v>402</v>
      </c>
      <c r="J148" s="10"/>
      <c r="K148" s="10">
        <v>841</v>
      </c>
      <c r="L148" s="10"/>
      <c r="M148" s="10"/>
      <c r="N148" s="10" t="s">
        <v>68</v>
      </c>
      <c r="O148" s="10"/>
      <c r="P148" s="10"/>
      <c r="Q148" s="10">
        <v>427.6</v>
      </c>
      <c r="R148" s="10"/>
      <c r="S148" s="10"/>
      <c r="T148" s="10">
        <v>1102</v>
      </c>
      <c r="U148" s="10"/>
      <c r="V148" s="10"/>
      <c r="W148" s="10">
        <v>427</v>
      </c>
      <c r="X148" s="10"/>
      <c r="Y148" s="10">
        <v>1</v>
      </c>
      <c r="Z148" s="10">
        <v>13764</v>
      </c>
      <c r="AA148" s="10">
        <f t="shared" si="38"/>
        <v>13764</v>
      </c>
      <c r="AB148" s="10"/>
      <c r="AC148" s="11">
        <v>4056</v>
      </c>
      <c r="AD148" s="10"/>
      <c r="AE148" s="10"/>
      <c r="AF148" s="10">
        <v>12900</v>
      </c>
      <c r="AG148" s="10"/>
      <c r="AH148" s="10"/>
      <c r="AI148" s="10">
        <v>5295</v>
      </c>
      <c r="AJ148" s="10"/>
      <c r="AK148" s="10"/>
      <c r="AL148" s="10">
        <v>995</v>
      </c>
      <c r="AM148" s="10"/>
      <c r="AN148" s="10"/>
      <c r="AO148" s="10"/>
      <c r="AP148" s="10"/>
      <c r="AQ148" s="10">
        <v>1279</v>
      </c>
      <c r="AR148" s="10"/>
      <c r="AS148" s="10"/>
      <c r="AT148" s="10">
        <v>267</v>
      </c>
      <c r="AU148" s="10"/>
      <c r="AV148" s="10">
        <v>2</v>
      </c>
      <c r="AW148" s="10">
        <v>635</v>
      </c>
      <c r="AX148" s="10">
        <f t="shared" si="40"/>
        <v>1270</v>
      </c>
      <c r="AY148" s="10"/>
      <c r="AZ148" s="10">
        <v>674</v>
      </c>
      <c r="BA148" s="10"/>
      <c r="BB148" s="10"/>
      <c r="BC148" s="10">
        <v>55</v>
      </c>
      <c r="BD148" s="10"/>
      <c r="BE148" s="10"/>
      <c r="BF148" s="10">
        <f t="shared" si="35"/>
        <v>0</v>
      </c>
      <c r="BG148" s="10">
        <v>4056</v>
      </c>
      <c r="BH148" s="10">
        <f t="shared" si="36"/>
        <v>15436</v>
      </c>
      <c r="BI148" s="13">
        <v>201283.32</v>
      </c>
    </row>
    <row r="149" spans="1:61">
      <c r="A149" s="18">
        <v>147</v>
      </c>
      <c r="B149" s="9" t="s">
        <v>401</v>
      </c>
      <c r="C149" s="10">
        <v>10</v>
      </c>
      <c r="D149" s="10">
        <v>535</v>
      </c>
      <c r="E149" s="10">
        <f t="shared" si="34"/>
        <v>5350</v>
      </c>
      <c r="F149" s="10"/>
      <c r="G149" s="10"/>
      <c r="H149" s="10">
        <v>201</v>
      </c>
      <c r="I149" s="10"/>
      <c r="J149" s="10"/>
      <c r="K149" s="10">
        <v>841</v>
      </c>
      <c r="L149" s="10"/>
      <c r="M149" s="10"/>
      <c r="N149" s="10"/>
      <c r="O149" s="10"/>
      <c r="P149" s="10"/>
      <c r="Q149" s="10">
        <v>427.6</v>
      </c>
      <c r="R149" s="10"/>
      <c r="S149" s="10"/>
      <c r="T149" s="10">
        <v>1102</v>
      </c>
      <c r="U149" s="10"/>
      <c r="V149" s="10"/>
      <c r="W149" s="10">
        <v>427</v>
      </c>
      <c r="X149" s="10"/>
      <c r="Y149" s="10"/>
      <c r="Z149" s="10">
        <v>13764</v>
      </c>
      <c r="AA149" s="10"/>
      <c r="AB149" s="10"/>
      <c r="AC149" s="11">
        <v>4056</v>
      </c>
      <c r="AD149" s="10"/>
      <c r="AE149" s="10"/>
      <c r="AF149" s="10">
        <v>12900</v>
      </c>
      <c r="AG149" s="10"/>
      <c r="AH149" s="10"/>
      <c r="AI149" s="10">
        <v>5295</v>
      </c>
      <c r="AJ149" s="10"/>
      <c r="AK149" s="10">
        <v>2</v>
      </c>
      <c r="AL149" s="10">
        <v>995</v>
      </c>
      <c r="AM149" s="10">
        <f t="shared" si="39"/>
        <v>1990</v>
      </c>
      <c r="AN149" s="10"/>
      <c r="AO149" s="10"/>
      <c r="AP149" s="10"/>
      <c r="AQ149" s="10">
        <v>1279</v>
      </c>
      <c r="AR149" s="10"/>
      <c r="AS149" s="10"/>
      <c r="AT149" s="10">
        <v>267</v>
      </c>
      <c r="AU149" s="10"/>
      <c r="AV149" s="10"/>
      <c r="AW149" s="10">
        <v>635</v>
      </c>
      <c r="AX149" s="10"/>
      <c r="AY149" s="10"/>
      <c r="AZ149" s="10">
        <v>674</v>
      </c>
      <c r="BA149" s="10"/>
      <c r="BB149" s="10"/>
      <c r="BC149" s="10">
        <v>55</v>
      </c>
      <c r="BD149" s="10"/>
      <c r="BE149" s="10"/>
      <c r="BF149" s="10">
        <f t="shared" si="35"/>
        <v>0</v>
      </c>
      <c r="BG149" s="10">
        <v>4056</v>
      </c>
      <c r="BH149" s="10">
        <f t="shared" si="36"/>
        <v>7340</v>
      </c>
      <c r="BI149" s="13">
        <v>93777.03</v>
      </c>
    </row>
    <row r="150" spans="1:61">
      <c r="A150" s="18">
        <v>148</v>
      </c>
      <c r="B150" s="9" t="s">
        <v>402</v>
      </c>
      <c r="C150" s="10"/>
      <c r="D150" s="10">
        <v>535</v>
      </c>
      <c r="E150" s="10">
        <f>D150*C150</f>
        <v>0</v>
      </c>
      <c r="F150" s="10"/>
      <c r="G150" s="10"/>
      <c r="H150" s="10">
        <v>201</v>
      </c>
      <c r="I150" s="10"/>
      <c r="J150" s="10"/>
      <c r="K150" s="10">
        <v>841</v>
      </c>
      <c r="L150" s="10"/>
      <c r="M150" s="10"/>
      <c r="N150" s="10"/>
      <c r="O150" s="10"/>
      <c r="P150" s="10"/>
      <c r="Q150" s="10">
        <v>427.6</v>
      </c>
      <c r="R150" s="10"/>
      <c r="S150" s="10"/>
      <c r="T150" s="10">
        <v>1102</v>
      </c>
      <c r="U150" s="10"/>
      <c r="V150" s="10"/>
      <c r="W150" s="10">
        <v>427</v>
      </c>
      <c r="X150" s="10"/>
      <c r="Y150" s="10"/>
      <c r="Z150" s="10">
        <v>13764</v>
      </c>
      <c r="AA150" s="10"/>
      <c r="AB150" s="10"/>
      <c r="AC150" s="11">
        <v>4056</v>
      </c>
      <c r="AD150" s="10"/>
      <c r="AE150" s="10"/>
      <c r="AF150" s="10">
        <v>12900</v>
      </c>
      <c r="AG150" s="10"/>
      <c r="AH150" s="10"/>
      <c r="AI150" s="10">
        <v>5295</v>
      </c>
      <c r="AJ150" s="10"/>
      <c r="AK150" s="10">
        <v>0.4</v>
      </c>
      <c r="AL150" s="10">
        <v>995</v>
      </c>
      <c r="AM150" s="10">
        <f>AL150*AK150</f>
        <v>398</v>
      </c>
      <c r="AN150" s="10"/>
      <c r="AO150" s="10"/>
      <c r="AP150" s="10"/>
      <c r="AQ150" s="10">
        <v>1279</v>
      </c>
      <c r="AR150" s="10"/>
      <c r="AS150" s="10">
        <v>4</v>
      </c>
      <c r="AT150" s="10">
        <v>267</v>
      </c>
      <c r="AU150" s="10">
        <f>AT150*AS150</f>
        <v>1068</v>
      </c>
      <c r="AV150" s="10"/>
      <c r="AW150" s="10">
        <v>635</v>
      </c>
      <c r="AX150" s="10"/>
      <c r="AY150" s="10"/>
      <c r="AZ150" s="10">
        <v>674</v>
      </c>
      <c r="BA150" s="10"/>
      <c r="BB150" s="10"/>
      <c r="BC150" s="10">
        <v>55</v>
      </c>
      <c r="BD150" s="10"/>
      <c r="BE150" s="10"/>
      <c r="BF150" s="10">
        <f>BG150*BE150</f>
        <v>0</v>
      </c>
      <c r="BG150" s="10">
        <v>4056</v>
      </c>
      <c r="BH150" s="10">
        <f>BF150+BD150+BA150+AX150+AU150+AR150+AM150+AJ150+AG150+AD150+AA150+X150+U150+R150+O150+L150+I150+E150</f>
        <v>1466</v>
      </c>
      <c r="BI150" s="13">
        <v>181223.87</v>
      </c>
    </row>
    <row r="151" spans="1:61">
      <c r="A151" s="18">
        <v>149</v>
      </c>
      <c r="B151" s="9" t="s">
        <v>403</v>
      </c>
      <c r="C151" s="10">
        <v>10</v>
      </c>
      <c r="D151" s="10">
        <v>535</v>
      </c>
      <c r="E151" s="10">
        <f>D151*C151</f>
        <v>5350</v>
      </c>
      <c r="F151" s="10"/>
      <c r="G151" s="10">
        <v>1</v>
      </c>
      <c r="H151" s="10">
        <v>201</v>
      </c>
      <c r="I151" s="10"/>
      <c r="J151" s="10"/>
      <c r="K151" s="10">
        <v>841</v>
      </c>
      <c r="L151" s="10"/>
      <c r="M151" s="10"/>
      <c r="N151" s="10"/>
      <c r="O151" s="10"/>
      <c r="P151" s="10"/>
      <c r="Q151" s="10">
        <v>427.6</v>
      </c>
      <c r="R151" s="10"/>
      <c r="S151" s="10"/>
      <c r="T151" s="10">
        <v>1102</v>
      </c>
      <c r="U151" s="10"/>
      <c r="V151" s="10"/>
      <c r="W151" s="10">
        <v>427</v>
      </c>
      <c r="X151" s="10"/>
      <c r="Y151" s="10"/>
      <c r="Z151" s="10">
        <v>13764</v>
      </c>
      <c r="AA151" s="10"/>
      <c r="AB151" s="10"/>
      <c r="AC151" s="11">
        <v>4056</v>
      </c>
      <c r="AD151" s="10"/>
      <c r="AE151" s="10"/>
      <c r="AF151" s="10">
        <v>12900</v>
      </c>
      <c r="AG151" s="10"/>
      <c r="AH151" s="10"/>
      <c r="AI151" s="10">
        <v>5295</v>
      </c>
      <c r="AJ151" s="10"/>
      <c r="AK151" s="10"/>
      <c r="AL151" s="10">
        <v>995</v>
      </c>
      <c r="AM151" s="10"/>
      <c r="AN151" s="10"/>
      <c r="AO151" s="10"/>
      <c r="AP151" s="10"/>
      <c r="AQ151" s="10">
        <v>1279</v>
      </c>
      <c r="AR151" s="10"/>
      <c r="AS151" s="10"/>
      <c r="AT151" s="10">
        <v>267</v>
      </c>
      <c r="AU151" s="10"/>
      <c r="AV151" s="10"/>
      <c r="AW151" s="10">
        <v>635</v>
      </c>
      <c r="AX151" s="10"/>
      <c r="AY151" s="10"/>
      <c r="AZ151" s="10">
        <v>674</v>
      </c>
      <c r="BA151" s="10"/>
      <c r="BB151" s="10"/>
      <c r="BC151" s="10">
        <v>55</v>
      </c>
      <c r="BD151" s="10"/>
      <c r="BE151" s="10"/>
      <c r="BF151" s="10">
        <f>BG151*BE151</f>
        <v>0</v>
      </c>
      <c r="BG151" s="10">
        <v>4056</v>
      </c>
      <c r="BH151" s="10">
        <f>BF151+BD151+BA151+AX151+AU151+AR151+AM151+AJ151+AG151+AD151+AA151+X151+U151+R151+O151+L151+I151+E151</f>
        <v>5350</v>
      </c>
      <c r="BI151" s="13">
        <v>180653.8</v>
      </c>
    </row>
    <row r="152" spans="1:61">
      <c r="A152" s="18">
        <v>150</v>
      </c>
      <c r="B152" s="9" t="s">
        <v>404</v>
      </c>
      <c r="C152" s="10">
        <v>10</v>
      </c>
      <c r="D152" s="10">
        <v>535</v>
      </c>
      <c r="E152" s="10">
        <f>D152*C152</f>
        <v>5350</v>
      </c>
      <c r="F152" s="10"/>
      <c r="G152" s="10"/>
      <c r="H152" s="10">
        <v>201</v>
      </c>
      <c r="I152" s="10"/>
      <c r="J152" s="10"/>
      <c r="K152" s="10">
        <v>841</v>
      </c>
      <c r="L152" s="10"/>
      <c r="M152" s="10"/>
      <c r="N152" s="10" t="s">
        <v>242</v>
      </c>
      <c r="O152" s="10"/>
      <c r="P152" s="10"/>
      <c r="Q152" s="10">
        <v>427.6</v>
      </c>
      <c r="R152" s="10"/>
      <c r="S152" s="10"/>
      <c r="T152" s="10">
        <v>1102</v>
      </c>
      <c r="U152" s="10"/>
      <c r="V152" s="10"/>
      <c r="W152" s="10">
        <v>427</v>
      </c>
      <c r="X152" s="10"/>
      <c r="Y152" s="10"/>
      <c r="Z152" s="10">
        <v>13764</v>
      </c>
      <c r="AA152" s="10"/>
      <c r="AB152" s="10"/>
      <c r="AC152" s="11">
        <v>4056</v>
      </c>
      <c r="AD152" s="10"/>
      <c r="AE152" s="10"/>
      <c r="AF152" s="10">
        <v>12900</v>
      </c>
      <c r="AG152" s="10"/>
      <c r="AH152" s="10"/>
      <c r="AI152" s="10">
        <v>5295</v>
      </c>
      <c r="AJ152" s="10"/>
      <c r="AK152" s="10">
        <v>1.5</v>
      </c>
      <c r="AL152" s="10">
        <v>995</v>
      </c>
      <c r="AM152" s="10">
        <f>AL152*AK152</f>
        <v>1492.5</v>
      </c>
      <c r="AN152" s="10"/>
      <c r="AO152" s="10"/>
      <c r="AP152" s="10"/>
      <c r="AQ152" s="10">
        <v>1279</v>
      </c>
      <c r="AR152" s="10"/>
      <c r="AS152" s="10">
        <v>4.5</v>
      </c>
      <c r="AT152" s="10">
        <v>267</v>
      </c>
      <c r="AU152" s="10">
        <f>AT152*AS152</f>
        <v>1201.5</v>
      </c>
      <c r="AV152" s="10"/>
      <c r="AW152" s="10">
        <v>635</v>
      </c>
      <c r="AX152" s="10"/>
      <c r="AY152" s="10"/>
      <c r="AZ152" s="10">
        <v>674</v>
      </c>
      <c r="BA152" s="10"/>
      <c r="BB152" s="10"/>
      <c r="BC152" s="10">
        <v>55</v>
      </c>
      <c r="BD152" s="10"/>
      <c r="BE152" s="10"/>
      <c r="BF152" s="10">
        <f>BG152*BE152</f>
        <v>0</v>
      </c>
      <c r="BG152" s="10">
        <v>4056</v>
      </c>
      <c r="BH152" s="10">
        <f>BF152+BD152+BA152+AX152+AU152+AR152+AM152+AJ152+AG152+AD152+AA152+X152+U152+R152+O152+L152+I152+E152</f>
        <v>8044</v>
      </c>
      <c r="BI152" s="13">
        <v>100511.61</v>
      </c>
    </row>
    <row r="153" spans="1:61" s="35" customFormat="1" ht="40.5">
      <c r="A153" s="16"/>
      <c r="B153" s="15"/>
      <c r="C153" s="16">
        <f>SUM(C3:C152)</f>
        <v>580</v>
      </c>
      <c r="D153" s="16">
        <v>535</v>
      </c>
      <c r="E153" s="16">
        <f>C153*D153</f>
        <v>310300</v>
      </c>
      <c r="F153" s="16">
        <f>SUM(F3:F152)</f>
        <v>129</v>
      </c>
      <c r="G153" s="16">
        <f>SUM(G3:G152)</f>
        <v>43</v>
      </c>
      <c r="H153" s="16">
        <v>201</v>
      </c>
      <c r="I153" s="16">
        <f>H153*F153</f>
        <v>25929</v>
      </c>
      <c r="J153" s="16">
        <f>SUM(J3:J152)</f>
        <v>1533.8999999999999</v>
      </c>
      <c r="K153" s="16">
        <v>841</v>
      </c>
      <c r="L153" s="16">
        <f>K153*J153</f>
        <v>1290009.8999999999</v>
      </c>
      <c r="M153" s="16">
        <f>SUM(M3:M152)</f>
        <v>124.6</v>
      </c>
      <c r="N153" s="16">
        <f>SUM(N3:N152)</f>
        <v>0</v>
      </c>
      <c r="O153" s="16">
        <f>M153*K153</f>
        <v>104788.59999999999</v>
      </c>
      <c r="P153" s="16">
        <f>SUM(P3:P152)</f>
        <v>191</v>
      </c>
      <c r="Q153" s="16">
        <v>427.6</v>
      </c>
      <c r="R153" s="16">
        <f>Q153*P153</f>
        <v>81671.600000000006</v>
      </c>
      <c r="S153" s="16">
        <f>SUM(S3:S152)</f>
        <v>24</v>
      </c>
      <c r="T153" s="16">
        <v>1102</v>
      </c>
      <c r="U153" s="16">
        <f>T153*S153</f>
        <v>26448</v>
      </c>
      <c r="V153" s="16">
        <f>SUM(V3:V152)</f>
        <v>15.649999999999999</v>
      </c>
      <c r="W153" s="16">
        <v>427</v>
      </c>
      <c r="X153" s="16">
        <f>W153*V153</f>
        <v>6682.5499999999993</v>
      </c>
      <c r="Y153" s="16">
        <f>SUM(Y3:Y152)</f>
        <v>38</v>
      </c>
      <c r="Z153" s="16">
        <v>13764</v>
      </c>
      <c r="AA153" s="16">
        <f>Z153*Y153</f>
        <v>523032</v>
      </c>
      <c r="AB153" s="16">
        <f>SUM(AB3:AB152)</f>
        <v>32</v>
      </c>
      <c r="AC153" s="11">
        <v>4056</v>
      </c>
      <c r="AD153" s="16">
        <f>AC153*AB153</f>
        <v>129792</v>
      </c>
      <c r="AE153" s="16">
        <f>SUM(AE3:AE152)</f>
        <v>10</v>
      </c>
      <c r="AF153" s="16">
        <v>12900</v>
      </c>
      <c r="AG153" s="16">
        <f>AF153*AE153</f>
        <v>129000</v>
      </c>
      <c r="AH153" s="16">
        <f>SUM(AH3:AH152)</f>
        <v>34</v>
      </c>
      <c r="AI153" s="16">
        <v>5295</v>
      </c>
      <c r="AJ153" s="16">
        <f>AI153*AH153</f>
        <v>180030</v>
      </c>
      <c r="AK153" s="16">
        <f>SUM(AK3:AK152)</f>
        <v>45.9</v>
      </c>
      <c r="AL153" s="16">
        <v>995</v>
      </c>
      <c r="AM153" s="16">
        <f>AL153*AK153</f>
        <v>45670.5</v>
      </c>
      <c r="AN153" s="17">
        <f>SUM(AN3:AN152)</f>
        <v>382</v>
      </c>
      <c r="AO153" s="16">
        <f>SUM(AO5:AO152)</f>
        <v>1854</v>
      </c>
      <c r="AP153" s="16">
        <f>SUM(AP5:AP152)</f>
        <v>41</v>
      </c>
      <c r="AQ153" s="16">
        <v>1279</v>
      </c>
      <c r="AR153" s="16">
        <f>AQ153*AN153</f>
        <v>488578</v>
      </c>
      <c r="AS153" s="16">
        <f>SUM(AS5:AS152)</f>
        <v>43</v>
      </c>
      <c r="AT153" s="16">
        <v>267</v>
      </c>
      <c r="AU153" s="16">
        <f>AT153*AS153</f>
        <v>11481</v>
      </c>
      <c r="AV153" s="16">
        <f>SUM(AV5:AV152)</f>
        <v>19</v>
      </c>
      <c r="AW153" s="16">
        <v>635</v>
      </c>
      <c r="AX153" s="16">
        <f>AW153*AV153</f>
        <v>12065</v>
      </c>
      <c r="AY153" s="16">
        <f>SUM(AY5:AY152)</f>
        <v>4</v>
      </c>
      <c r="AZ153" s="16">
        <v>674</v>
      </c>
      <c r="BA153" s="16">
        <f>AZ153*AY153</f>
        <v>2696</v>
      </c>
      <c r="BB153" s="16">
        <f>SUM(BB5:BB152)</f>
        <v>12</v>
      </c>
      <c r="BC153" s="16">
        <v>55</v>
      </c>
      <c r="BD153" s="16">
        <f>BC153*BB153</f>
        <v>660</v>
      </c>
      <c r="BE153" s="16">
        <v>20</v>
      </c>
      <c r="BF153" s="10">
        <f>BG153*BE153</f>
        <v>81120</v>
      </c>
      <c r="BG153" s="10">
        <v>4056</v>
      </c>
      <c r="BH153" s="16">
        <f>BF153+BD153+BA153+AX153+AU153+AR153+AM153+AJ153+AG153+AD153+AA153+X153+U153+R153+O153+L153+I153+E153</f>
        <v>3449954.1500000004</v>
      </c>
      <c r="BI153" s="18">
        <f>SUM(BI3:BI152)</f>
        <v>19686041.700000003</v>
      </c>
    </row>
    <row r="154" spans="1:61">
      <c r="B154" s="20"/>
    </row>
    <row r="155" spans="1:61">
      <c r="A155" s="30" t="s">
        <v>233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</row>
    <row r="156" spans="1:61">
      <c r="B156" s="20" t="s">
        <v>234</v>
      </c>
    </row>
    <row r="157" spans="1:61">
      <c r="B157" s="20"/>
    </row>
    <row r="158" spans="1:61">
      <c r="B158" s="20"/>
    </row>
    <row r="159" spans="1:61">
      <c r="B159" s="20"/>
    </row>
    <row r="160" spans="1:61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  <row r="171" spans="2:2">
      <c r="B171" s="20"/>
    </row>
    <row r="172" spans="2:2">
      <c r="B172" s="20"/>
    </row>
    <row r="173" spans="2:2">
      <c r="B173" s="20"/>
    </row>
    <row r="174" spans="2:2">
      <c r="B174" s="20"/>
    </row>
    <row r="175" spans="2:2">
      <c r="B175" s="20"/>
    </row>
    <row r="176" spans="2:2">
      <c r="B176" s="20"/>
    </row>
    <row r="177" spans="2:2">
      <c r="B177" s="20"/>
    </row>
    <row r="178" spans="2:2">
      <c r="B178" s="20"/>
    </row>
    <row r="179" spans="2:2">
      <c r="B179" s="20"/>
    </row>
    <row r="180" spans="2:2">
      <c r="B180" s="20"/>
    </row>
    <row r="181" spans="2:2">
      <c r="B181" s="20"/>
    </row>
    <row r="182" spans="2:2">
      <c r="B182" s="20"/>
    </row>
    <row r="183" spans="2:2">
      <c r="B183" s="20"/>
    </row>
    <row r="184" spans="2:2">
      <c r="B184" s="20"/>
    </row>
    <row r="185" spans="2:2">
      <c r="B185" s="20"/>
    </row>
    <row r="186" spans="2:2">
      <c r="B186" s="20"/>
    </row>
    <row r="187" spans="2:2">
      <c r="B187" s="20"/>
    </row>
    <row r="188" spans="2:2">
      <c r="B188" s="20"/>
    </row>
    <row r="189" spans="2:2">
      <c r="B189" s="20"/>
    </row>
    <row r="190" spans="2:2">
      <c r="B190" s="20"/>
    </row>
    <row r="191" spans="2:2">
      <c r="B191" s="20"/>
    </row>
    <row r="192" spans="2:2">
      <c r="B192" s="20"/>
    </row>
    <row r="193" spans="2:2">
      <c r="B193" s="20"/>
    </row>
    <row r="194" spans="2:2">
      <c r="B194" s="20"/>
    </row>
    <row r="195" spans="2:2">
      <c r="B195" s="20"/>
    </row>
    <row r="196" spans="2:2">
      <c r="B196" s="20"/>
    </row>
    <row r="197" spans="2:2">
      <c r="B197" s="20"/>
    </row>
    <row r="198" spans="2:2">
      <c r="B198" s="20"/>
    </row>
    <row r="199" spans="2:2">
      <c r="B199" s="20"/>
    </row>
    <row r="200" spans="2:2">
      <c r="B200" s="20"/>
    </row>
    <row r="201" spans="2:2">
      <c r="B201" s="20"/>
    </row>
    <row r="202" spans="2:2">
      <c r="B202" s="20"/>
    </row>
    <row r="203" spans="2:2">
      <c r="B203" s="20"/>
    </row>
    <row r="204" spans="2:2">
      <c r="B204" s="20"/>
    </row>
    <row r="205" spans="2:2">
      <c r="B205" s="20"/>
    </row>
    <row r="206" spans="2:2">
      <c r="B206" s="20"/>
    </row>
    <row r="207" spans="2:2">
      <c r="B207" s="20"/>
    </row>
    <row r="208" spans="2:2">
      <c r="B208" s="20"/>
    </row>
    <row r="209" spans="2:2">
      <c r="B209" s="20"/>
    </row>
    <row r="210" spans="2:2">
      <c r="B210" s="20"/>
    </row>
    <row r="211" spans="2:2">
      <c r="B211" s="20"/>
    </row>
    <row r="212" spans="2:2">
      <c r="B212" s="20"/>
    </row>
    <row r="213" spans="2:2">
      <c r="B213" s="20"/>
    </row>
    <row r="214" spans="2:2">
      <c r="B214" s="20"/>
    </row>
    <row r="215" spans="2:2">
      <c r="B215" s="20"/>
    </row>
    <row r="216" spans="2:2">
      <c r="B216" s="20"/>
    </row>
    <row r="217" spans="2:2">
      <c r="B217" s="20"/>
    </row>
    <row r="218" spans="2:2">
      <c r="B218" s="20"/>
    </row>
    <row r="219" spans="2:2">
      <c r="B219" s="20"/>
    </row>
    <row r="220" spans="2:2">
      <c r="B220" s="20"/>
    </row>
    <row r="221" spans="2:2">
      <c r="B221" s="20"/>
    </row>
    <row r="222" spans="2:2">
      <c r="B222" s="20"/>
    </row>
    <row r="223" spans="2:2">
      <c r="B223" s="20"/>
    </row>
    <row r="224" spans="2:2">
      <c r="B224" s="20"/>
    </row>
    <row r="225" spans="2:2">
      <c r="B225" s="20"/>
    </row>
    <row r="226" spans="2:2">
      <c r="B226" s="20"/>
    </row>
    <row r="227" spans="2:2">
      <c r="B227" s="20"/>
    </row>
    <row r="228" spans="2:2">
      <c r="B228" s="20"/>
    </row>
    <row r="229" spans="2:2">
      <c r="B229" s="20"/>
    </row>
    <row r="230" spans="2:2">
      <c r="B230" s="20"/>
    </row>
    <row r="231" spans="2:2">
      <c r="B231" s="20"/>
    </row>
    <row r="232" spans="2:2">
      <c r="B232" s="20"/>
    </row>
    <row r="233" spans="2:2">
      <c r="B233" s="20"/>
    </row>
    <row r="234" spans="2:2">
      <c r="B234" s="20"/>
    </row>
    <row r="235" spans="2:2">
      <c r="B235" s="20"/>
    </row>
    <row r="236" spans="2:2">
      <c r="B236" s="20"/>
    </row>
    <row r="237" spans="2:2">
      <c r="B237" s="20"/>
    </row>
    <row r="238" spans="2:2">
      <c r="B238" s="20"/>
    </row>
    <row r="239" spans="2:2">
      <c r="B239" s="20"/>
    </row>
    <row r="240" spans="2:2">
      <c r="B240" s="20"/>
    </row>
    <row r="241" spans="2:2">
      <c r="B241" s="20"/>
    </row>
    <row r="242" spans="2:2">
      <c r="B242" s="20"/>
    </row>
    <row r="243" spans="2:2">
      <c r="B243" s="20"/>
    </row>
    <row r="244" spans="2:2">
      <c r="B244" s="20"/>
    </row>
    <row r="245" spans="2:2">
      <c r="B245" s="20"/>
    </row>
    <row r="246" spans="2:2">
      <c r="B246" s="20"/>
    </row>
    <row r="247" spans="2:2">
      <c r="B247" s="20"/>
    </row>
    <row r="248" spans="2:2">
      <c r="B248" s="20"/>
    </row>
    <row r="249" spans="2:2">
      <c r="B249" s="20"/>
    </row>
    <row r="250" spans="2:2">
      <c r="B250" s="20"/>
    </row>
    <row r="251" spans="2:2">
      <c r="B251" s="20"/>
    </row>
    <row r="252" spans="2:2">
      <c r="B252" s="20"/>
    </row>
    <row r="253" spans="2:2">
      <c r="B253" s="20"/>
    </row>
    <row r="254" spans="2:2">
      <c r="B254" s="20"/>
    </row>
    <row r="255" spans="2:2">
      <c r="B255" s="20"/>
    </row>
    <row r="256" spans="2:2">
      <c r="B256" s="20"/>
    </row>
    <row r="257" spans="2:2">
      <c r="B257" s="20"/>
    </row>
    <row r="258" spans="2:2">
      <c r="B258" s="20"/>
    </row>
    <row r="259" spans="2:2">
      <c r="B259" s="20"/>
    </row>
    <row r="260" spans="2:2">
      <c r="B260" s="20"/>
    </row>
    <row r="261" spans="2:2">
      <c r="B261" s="20"/>
    </row>
    <row r="262" spans="2:2">
      <c r="B262" s="20"/>
    </row>
    <row r="263" spans="2:2">
      <c r="B263" s="20"/>
    </row>
    <row r="264" spans="2:2">
      <c r="B264" s="20"/>
    </row>
    <row r="265" spans="2:2">
      <c r="B265" s="20"/>
    </row>
    <row r="266" spans="2:2">
      <c r="B266" s="20"/>
    </row>
    <row r="267" spans="2:2">
      <c r="B267" s="20"/>
    </row>
    <row r="268" spans="2:2">
      <c r="B268" s="20"/>
    </row>
    <row r="269" spans="2:2">
      <c r="B269" s="20"/>
    </row>
    <row r="270" spans="2:2">
      <c r="B270" s="20"/>
    </row>
    <row r="271" spans="2:2">
      <c r="B271" s="20"/>
    </row>
    <row r="272" spans="2:2">
      <c r="B272" s="20"/>
    </row>
    <row r="273" spans="2:2">
      <c r="B273" s="20"/>
    </row>
    <row r="274" spans="2:2">
      <c r="B274" s="20"/>
    </row>
    <row r="275" spans="2:2">
      <c r="B275" s="20"/>
    </row>
    <row r="276" spans="2:2">
      <c r="B276" s="20"/>
    </row>
    <row r="277" spans="2:2">
      <c r="B277" s="20"/>
    </row>
    <row r="278" spans="2:2">
      <c r="B278" s="20"/>
    </row>
    <row r="279" spans="2:2">
      <c r="B279" s="20"/>
    </row>
    <row r="280" spans="2:2">
      <c r="B280" s="20"/>
    </row>
    <row r="281" spans="2:2">
      <c r="B281" s="20"/>
    </row>
    <row r="282" spans="2:2">
      <c r="B282" s="20"/>
    </row>
    <row r="283" spans="2:2">
      <c r="B283" s="20"/>
    </row>
    <row r="284" spans="2:2">
      <c r="B284" s="20"/>
    </row>
    <row r="285" spans="2:2">
      <c r="B285" s="20"/>
    </row>
  </sheetData>
  <mergeCells count="2">
    <mergeCell ref="C1:BH1"/>
    <mergeCell ref="A155:BH155"/>
  </mergeCells>
  <dataValidations count="1">
    <dataValidation type="custom" allowBlank="1" showInputMessage="1" showErrorMessage="1" errorTitle="Ошибка!" error="Округлите до сотых долей!" sqref="GP65355:GR65536 QL65355:QN65536 AAH65355:AAJ65536 AKD65355:AKF65536 ATZ65355:AUB65536 BDV65355:BDX65536 BNR65355:BNT65536 BXN65355:BXP65536 CHJ65355:CHL65536 CRF65355:CRH65536 DBB65355:DBD65536 DKX65355:DKZ65536 DUT65355:DUV65536 EEP65355:EER65536 EOL65355:EON65536 EYH65355:EYJ65536 FID65355:FIF65536 FRZ65355:FSB65536 GBV65355:GBX65536 GLR65355:GLT65536 GVN65355:GVP65536 HFJ65355:HFL65536 HPF65355:HPH65536 HZB65355:HZD65536 IIX65355:IIZ65536 IST65355:ISV65536 JCP65355:JCR65536 JML65355:JMN65536 JWH65355:JWJ65536 KGD65355:KGF65536 KPZ65355:KQB65536 KZV65355:KZX65536 LJR65355:LJT65536 LTN65355:LTP65536 MDJ65355:MDL65536 MNF65355:MNH65536 MXB65355:MXD65536 NGX65355:NGZ65536 NQT65355:NQV65536 OAP65355:OAR65536 OKL65355:OKN65536 OUH65355:OUJ65536 PED65355:PEF65536 PNZ65355:POB65536 PXV65355:PXX65536 QHR65355:QHT65536 QRN65355:QRP65536 RBJ65355:RBL65536 RLF65355:RLH65536 RVB65355:RVD65536 SEX65355:SEZ65536 SOT65355:SOV65536 SYP65355:SYR65536 TIL65355:TIN65536 TSH65355:TSJ65536 UCD65355:UCF65536 ULZ65355:UMB65536 UVV65355:UVX65536 VFR65355:VFT65536 VPN65355:VPP65536 VZJ65355:VZL65536 WJF65355:WJH65536 WTB65355:WTD65536 XCX65355:XCZ65536 GP130891:GR131072 QL130891:QN131072 AAH130891:AAJ131072 AKD130891:AKF131072 ATZ130891:AUB131072 BDV130891:BDX131072 BNR130891:BNT131072 BXN130891:BXP131072 CHJ130891:CHL131072 CRF130891:CRH131072 DBB130891:DBD131072 DKX130891:DKZ131072 DUT130891:DUV131072 EEP130891:EER131072 EOL130891:EON131072 EYH130891:EYJ131072 FID130891:FIF131072 FRZ130891:FSB131072 GBV130891:GBX131072 GLR130891:GLT131072 GVN130891:GVP131072 HFJ130891:HFL131072 HPF130891:HPH131072 HZB130891:HZD131072 IIX130891:IIZ131072 IST130891:ISV131072 JCP130891:JCR131072 JML130891:JMN131072 JWH130891:JWJ131072 KGD130891:KGF131072 KPZ130891:KQB131072 KZV130891:KZX131072 LJR130891:LJT131072 LTN130891:LTP131072 MDJ130891:MDL131072 MNF130891:MNH131072 MXB130891:MXD131072 NGX130891:NGZ131072 NQT130891:NQV131072 OAP130891:OAR131072 OKL130891:OKN131072 OUH130891:OUJ131072 PED130891:PEF131072 PNZ130891:POB131072 PXV130891:PXX131072 QHR130891:QHT131072 QRN130891:QRP131072 RBJ130891:RBL131072 RLF130891:RLH131072 RVB130891:RVD131072 SEX130891:SEZ131072 SOT130891:SOV131072 SYP130891:SYR131072 TIL130891:TIN131072 TSH130891:TSJ131072 UCD130891:UCF131072 ULZ130891:UMB131072 UVV130891:UVX131072 VFR130891:VFT131072 VPN130891:VPP131072 VZJ130891:VZL131072 WJF130891:WJH131072 WTB130891:WTD131072 XCX130891:XCZ131072 GP196427:GR196608 QL196427:QN196608 AAH196427:AAJ196608 AKD196427:AKF196608 ATZ196427:AUB196608 BDV196427:BDX196608 BNR196427:BNT196608 BXN196427:BXP196608 CHJ196427:CHL196608 CRF196427:CRH196608 DBB196427:DBD196608 DKX196427:DKZ196608 DUT196427:DUV196608 EEP196427:EER196608 EOL196427:EON196608 EYH196427:EYJ196608 FID196427:FIF196608 FRZ196427:FSB196608 GBV196427:GBX196608 GLR196427:GLT196608 GVN196427:GVP196608 HFJ196427:HFL196608 HPF196427:HPH196608 HZB196427:HZD196608 IIX196427:IIZ196608 IST196427:ISV196608 JCP196427:JCR196608 JML196427:JMN196608 JWH196427:JWJ196608 KGD196427:KGF196608 KPZ196427:KQB196608 KZV196427:KZX196608 LJR196427:LJT196608 LTN196427:LTP196608 MDJ196427:MDL196608 MNF196427:MNH196608 MXB196427:MXD196608 NGX196427:NGZ196608 NQT196427:NQV196608 OAP196427:OAR196608 OKL196427:OKN196608 OUH196427:OUJ196608 PED196427:PEF196608 PNZ196427:POB196608 PXV196427:PXX196608 QHR196427:QHT196608 QRN196427:QRP196608 RBJ196427:RBL196608 RLF196427:RLH196608 RVB196427:RVD196608 SEX196427:SEZ196608 SOT196427:SOV196608 SYP196427:SYR196608 TIL196427:TIN196608 TSH196427:TSJ196608 UCD196427:UCF196608 ULZ196427:UMB196608 UVV196427:UVX196608 VFR196427:VFT196608 VPN196427:VPP196608 VZJ196427:VZL196608 WJF196427:WJH196608 WTB196427:WTD196608 XCX196427:XCZ196608 GP261963:GR262144 QL261963:QN262144 AAH261963:AAJ262144 AKD261963:AKF262144 ATZ261963:AUB262144 BDV261963:BDX262144 BNR261963:BNT262144 BXN261963:BXP262144 CHJ261963:CHL262144 CRF261963:CRH262144 DBB261963:DBD262144 DKX261963:DKZ262144 DUT261963:DUV262144 EEP261963:EER262144 EOL261963:EON262144 EYH261963:EYJ262144 FID261963:FIF262144 FRZ261963:FSB262144 GBV261963:GBX262144 GLR261963:GLT262144 GVN261963:GVP262144 HFJ261963:HFL262144 HPF261963:HPH262144 HZB261963:HZD262144 IIX261963:IIZ262144 IST261963:ISV262144 JCP261963:JCR262144 JML261963:JMN262144 JWH261963:JWJ262144 KGD261963:KGF262144 KPZ261963:KQB262144 KZV261963:KZX262144 LJR261963:LJT262144 LTN261963:LTP262144 MDJ261963:MDL262144 MNF261963:MNH262144 MXB261963:MXD262144 NGX261963:NGZ262144 NQT261963:NQV262144 OAP261963:OAR262144 OKL261963:OKN262144 OUH261963:OUJ262144 PED261963:PEF262144 PNZ261963:POB262144 PXV261963:PXX262144 QHR261963:QHT262144 QRN261963:QRP262144 RBJ261963:RBL262144 RLF261963:RLH262144 RVB261963:RVD262144 SEX261963:SEZ262144 SOT261963:SOV262144 SYP261963:SYR262144 TIL261963:TIN262144 TSH261963:TSJ262144 UCD261963:UCF262144 ULZ261963:UMB262144 UVV261963:UVX262144 VFR261963:VFT262144 VPN261963:VPP262144 VZJ261963:VZL262144 WJF261963:WJH262144 WTB261963:WTD262144 XCX261963:XCZ262144 GP327499:GR327680 QL327499:QN327680 AAH327499:AAJ327680 AKD327499:AKF327680 ATZ327499:AUB327680 BDV327499:BDX327680 BNR327499:BNT327680 BXN327499:BXP327680 CHJ327499:CHL327680 CRF327499:CRH327680 DBB327499:DBD327680 DKX327499:DKZ327680 DUT327499:DUV327680 EEP327499:EER327680 EOL327499:EON327680 EYH327499:EYJ327680 FID327499:FIF327680 FRZ327499:FSB327680 GBV327499:GBX327680 GLR327499:GLT327680 GVN327499:GVP327680 HFJ327499:HFL327680 HPF327499:HPH327680 HZB327499:HZD327680 IIX327499:IIZ327680 IST327499:ISV327680 JCP327499:JCR327680 JML327499:JMN327680 JWH327499:JWJ327680 KGD327499:KGF327680 KPZ327499:KQB327680 KZV327499:KZX327680 LJR327499:LJT327680 LTN327499:LTP327680 MDJ327499:MDL327680 MNF327499:MNH327680 MXB327499:MXD327680 NGX327499:NGZ327680 NQT327499:NQV327680 OAP327499:OAR327680 OKL327499:OKN327680 OUH327499:OUJ327680 PED327499:PEF327680 PNZ327499:POB327680 PXV327499:PXX327680 QHR327499:QHT327680 QRN327499:QRP327680 RBJ327499:RBL327680 RLF327499:RLH327680 RVB327499:RVD327680 SEX327499:SEZ327680 SOT327499:SOV327680 SYP327499:SYR327680 TIL327499:TIN327680 TSH327499:TSJ327680 UCD327499:UCF327680 ULZ327499:UMB327680 UVV327499:UVX327680 VFR327499:VFT327680 VPN327499:VPP327680 VZJ327499:VZL327680 WJF327499:WJH327680 WTB327499:WTD327680 XCX327499:XCZ327680 GP393035:GR393216 QL393035:QN393216 AAH393035:AAJ393216 AKD393035:AKF393216 ATZ393035:AUB393216 BDV393035:BDX393216 BNR393035:BNT393216 BXN393035:BXP393216 CHJ393035:CHL393216 CRF393035:CRH393216 DBB393035:DBD393216 DKX393035:DKZ393216 DUT393035:DUV393216 EEP393035:EER393216 EOL393035:EON393216 EYH393035:EYJ393216 FID393035:FIF393216 FRZ393035:FSB393216 GBV393035:GBX393216 GLR393035:GLT393216 GVN393035:GVP393216 HFJ393035:HFL393216 HPF393035:HPH393216 HZB393035:HZD393216 IIX393035:IIZ393216 IST393035:ISV393216 JCP393035:JCR393216 JML393035:JMN393216 JWH393035:JWJ393216 KGD393035:KGF393216 KPZ393035:KQB393216 KZV393035:KZX393216 LJR393035:LJT393216 LTN393035:LTP393216 MDJ393035:MDL393216 MNF393035:MNH393216 MXB393035:MXD393216 NGX393035:NGZ393216 NQT393035:NQV393216 OAP393035:OAR393216 OKL393035:OKN393216 OUH393035:OUJ393216 PED393035:PEF393216 PNZ393035:POB393216 PXV393035:PXX393216 QHR393035:QHT393216 QRN393035:QRP393216 RBJ393035:RBL393216 RLF393035:RLH393216 RVB393035:RVD393216 SEX393035:SEZ393216 SOT393035:SOV393216 SYP393035:SYR393216 TIL393035:TIN393216 TSH393035:TSJ393216 UCD393035:UCF393216 ULZ393035:UMB393216 UVV393035:UVX393216 VFR393035:VFT393216 VPN393035:VPP393216 VZJ393035:VZL393216 WJF393035:WJH393216 WTB393035:WTD393216 XCX393035:XCZ393216 GP458571:GR458752 QL458571:QN458752 AAH458571:AAJ458752 AKD458571:AKF458752 ATZ458571:AUB458752 BDV458571:BDX458752 BNR458571:BNT458752 BXN458571:BXP458752 CHJ458571:CHL458752 CRF458571:CRH458752 DBB458571:DBD458752 DKX458571:DKZ458752 DUT458571:DUV458752 EEP458571:EER458752 EOL458571:EON458752 EYH458571:EYJ458752 FID458571:FIF458752 FRZ458571:FSB458752 GBV458571:GBX458752 GLR458571:GLT458752 GVN458571:GVP458752 HFJ458571:HFL458752 HPF458571:HPH458752 HZB458571:HZD458752 IIX458571:IIZ458752 IST458571:ISV458752 JCP458571:JCR458752 JML458571:JMN458752 JWH458571:JWJ458752 KGD458571:KGF458752 KPZ458571:KQB458752 KZV458571:KZX458752 LJR458571:LJT458752 LTN458571:LTP458752 MDJ458571:MDL458752 MNF458571:MNH458752 MXB458571:MXD458752 NGX458571:NGZ458752 NQT458571:NQV458752 OAP458571:OAR458752 OKL458571:OKN458752 OUH458571:OUJ458752 PED458571:PEF458752 PNZ458571:POB458752 PXV458571:PXX458752 QHR458571:QHT458752 QRN458571:QRP458752 RBJ458571:RBL458752 RLF458571:RLH458752 RVB458571:RVD458752 SEX458571:SEZ458752 SOT458571:SOV458752 SYP458571:SYR458752 TIL458571:TIN458752 TSH458571:TSJ458752 UCD458571:UCF458752 ULZ458571:UMB458752 UVV458571:UVX458752 VFR458571:VFT458752 VPN458571:VPP458752 VZJ458571:VZL458752 WJF458571:WJH458752 WTB458571:WTD458752 XCX458571:XCZ458752 GP524107:GR524288 QL524107:QN524288 AAH524107:AAJ524288 AKD524107:AKF524288 ATZ524107:AUB524288 BDV524107:BDX524288 BNR524107:BNT524288 BXN524107:BXP524288 CHJ524107:CHL524288 CRF524107:CRH524288 DBB524107:DBD524288 DKX524107:DKZ524288 DUT524107:DUV524288 EEP524107:EER524288 EOL524107:EON524288 EYH524107:EYJ524288 FID524107:FIF524288 FRZ524107:FSB524288 GBV524107:GBX524288 GLR524107:GLT524288 GVN524107:GVP524288 HFJ524107:HFL524288 HPF524107:HPH524288 HZB524107:HZD524288 IIX524107:IIZ524288 IST524107:ISV524288 JCP524107:JCR524288 JML524107:JMN524288 JWH524107:JWJ524288 KGD524107:KGF524288 KPZ524107:KQB524288 KZV524107:KZX524288 LJR524107:LJT524288 LTN524107:LTP524288 MDJ524107:MDL524288 MNF524107:MNH524288 MXB524107:MXD524288 NGX524107:NGZ524288 NQT524107:NQV524288 OAP524107:OAR524288 OKL524107:OKN524288 OUH524107:OUJ524288 PED524107:PEF524288 PNZ524107:POB524288 PXV524107:PXX524288 QHR524107:QHT524288 QRN524107:QRP524288 RBJ524107:RBL524288 RLF524107:RLH524288 RVB524107:RVD524288 SEX524107:SEZ524288 SOT524107:SOV524288 SYP524107:SYR524288 TIL524107:TIN524288 TSH524107:TSJ524288 UCD524107:UCF524288 ULZ524107:UMB524288 UVV524107:UVX524288 VFR524107:VFT524288 VPN524107:VPP524288 VZJ524107:VZL524288 WJF524107:WJH524288 WTB524107:WTD524288 XCX524107:XCZ524288 GP589643:GR589824 QL589643:QN589824 AAH589643:AAJ589824 AKD589643:AKF589824 ATZ589643:AUB589824 BDV589643:BDX589824 BNR589643:BNT589824 BXN589643:BXP589824 CHJ589643:CHL589824 CRF589643:CRH589824 DBB589643:DBD589824 DKX589643:DKZ589824 DUT589643:DUV589824 EEP589643:EER589824 EOL589643:EON589824 EYH589643:EYJ589824 FID589643:FIF589824 FRZ589643:FSB589824 GBV589643:GBX589824 GLR589643:GLT589824 GVN589643:GVP589824 HFJ589643:HFL589824 HPF589643:HPH589824 HZB589643:HZD589824 IIX589643:IIZ589824 IST589643:ISV589824 JCP589643:JCR589824 JML589643:JMN589824 JWH589643:JWJ589824 KGD589643:KGF589824 KPZ589643:KQB589824 KZV589643:KZX589824 LJR589643:LJT589824 LTN589643:LTP589824 MDJ589643:MDL589824 MNF589643:MNH589824 MXB589643:MXD589824 NGX589643:NGZ589824 NQT589643:NQV589824 OAP589643:OAR589824 OKL589643:OKN589824 OUH589643:OUJ589824 PED589643:PEF589824 PNZ589643:POB589824 PXV589643:PXX589824 QHR589643:QHT589824 QRN589643:QRP589824 RBJ589643:RBL589824 RLF589643:RLH589824 RVB589643:RVD589824 SEX589643:SEZ589824 SOT589643:SOV589824 SYP589643:SYR589824 TIL589643:TIN589824 TSH589643:TSJ589824 UCD589643:UCF589824 ULZ589643:UMB589824 UVV589643:UVX589824 VFR589643:VFT589824 VPN589643:VPP589824 VZJ589643:VZL589824 WJF589643:WJH589824 WTB589643:WTD589824 XCX589643:XCZ589824 GP655179:GR655360 QL655179:QN655360 AAH655179:AAJ655360 AKD655179:AKF655360 ATZ655179:AUB655360 BDV655179:BDX655360 BNR655179:BNT655360 BXN655179:BXP655360 CHJ655179:CHL655360 CRF655179:CRH655360 DBB655179:DBD655360 DKX655179:DKZ655360 DUT655179:DUV655360 EEP655179:EER655360 EOL655179:EON655360 EYH655179:EYJ655360 FID655179:FIF655360 FRZ655179:FSB655360 GBV655179:GBX655360 GLR655179:GLT655360 GVN655179:GVP655360 HFJ655179:HFL655360 HPF655179:HPH655360 HZB655179:HZD655360 IIX655179:IIZ655360 IST655179:ISV655360 JCP655179:JCR655360 JML655179:JMN655360 JWH655179:JWJ655360 KGD655179:KGF655360 KPZ655179:KQB655360 KZV655179:KZX655360 LJR655179:LJT655360 LTN655179:LTP655360 MDJ655179:MDL655360 MNF655179:MNH655360 MXB655179:MXD655360 NGX655179:NGZ655360 NQT655179:NQV655360 OAP655179:OAR655360 OKL655179:OKN655360 OUH655179:OUJ655360 PED655179:PEF655360 PNZ655179:POB655360 PXV655179:PXX655360 QHR655179:QHT655360 QRN655179:QRP655360 RBJ655179:RBL655360 RLF655179:RLH655360 RVB655179:RVD655360 SEX655179:SEZ655360 SOT655179:SOV655360 SYP655179:SYR655360 TIL655179:TIN655360 TSH655179:TSJ655360 UCD655179:UCF655360 ULZ655179:UMB655360 UVV655179:UVX655360 VFR655179:VFT655360 VPN655179:VPP655360 VZJ655179:VZL655360 WJF655179:WJH655360 WTB655179:WTD655360 XCX655179:XCZ655360 GP720715:GR720896 QL720715:QN720896 AAH720715:AAJ720896 AKD720715:AKF720896 ATZ720715:AUB720896 BDV720715:BDX720896 BNR720715:BNT720896 BXN720715:BXP720896 CHJ720715:CHL720896 CRF720715:CRH720896 DBB720715:DBD720896 DKX720715:DKZ720896 DUT720715:DUV720896 EEP720715:EER720896 EOL720715:EON720896 EYH720715:EYJ720896 FID720715:FIF720896 FRZ720715:FSB720896 GBV720715:GBX720896 GLR720715:GLT720896 GVN720715:GVP720896 HFJ720715:HFL720896 HPF720715:HPH720896 HZB720715:HZD720896 IIX720715:IIZ720896 IST720715:ISV720896 JCP720715:JCR720896 JML720715:JMN720896 JWH720715:JWJ720896 KGD720715:KGF720896 KPZ720715:KQB720896 KZV720715:KZX720896 LJR720715:LJT720896 LTN720715:LTP720896 MDJ720715:MDL720896 MNF720715:MNH720896 MXB720715:MXD720896 NGX720715:NGZ720896 NQT720715:NQV720896 OAP720715:OAR720896 OKL720715:OKN720896 OUH720715:OUJ720896 PED720715:PEF720896 PNZ720715:POB720896 PXV720715:PXX720896 QHR720715:QHT720896 QRN720715:QRP720896 RBJ720715:RBL720896 RLF720715:RLH720896 RVB720715:RVD720896 SEX720715:SEZ720896 SOT720715:SOV720896 SYP720715:SYR720896 TIL720715:TIN720896 TSH720715:TSJ720896 UCD720715:UCF720896 ULZ720715:UMB720896 UVV720715:UVX720896 VFR720715:VFT720896 VPN720715:VPP720896 VZJ720715:VZL720896 WJF720715:WJH720896 WTB720715:WTD720896 XCX720715:XCZ720896 GP786251:GR786432 QL786251:QN786432 AAH786251:AAJ786432 AKD786251:AKF786432 ATZ786251:AUB786432 BDV786251:BDX786432 BNR786251:BNT786432 BXN786251:BXP786432 CHJ786251:CHL786432 CRF786251:CRH786432 DBB786251:DBD786432 DKX786251:DKZ786432 DUT786251:DUV786432 EEP786251:EER786432 EOL786251:EON786432 EYH786251:EYJ786432 FID786251:FIF786432 FRZ786251:FSB786432 GBV786251:GBX786432 GLR786251:GLT786432 GVN786251:GVP786432 HFJ786251:HFL786432 HPF786251:HPH786432 HZB786251:HZD786432 IIX786251:IIZ786432 IST786251:ISV786432 JCP786251:JCR786432 JML786251:JMN786432 JWH786251:JWJ786432 KGD786251:KGF786432 KPZ786251:KQB786432 KZV786251:KZX786432 LJR786251:LJT786432 LTN786251:LTP786432 MDJ786251:MDL786432 MNF786251:MNH786432 MXB786251:MXD786432 NGX786251:NGZ786432 NQT786251:NQV786432 OAP786251:OAR786432 OKL786251:OKN786432 OUH786251:OUJ786432 PED786251:PEF786432 PNZ786251:POB786432 PXV786251:PXX786432 QHR786251:QHT786432 QRN786251:QRP786432 RBJ786251:RBL786432 RLF786251:RLH786432 RVB786251:RVD786432 SEX786251:SEZ786432 SOT786251:SOV786432 SYP786251:SYR786432 TIL786251:TIN786432 TSH786251:TSJ786432 UCD786251:UCF786432 ULZ786251:UMB786432 UVV786251:UVX786432 VFR786251:VFT786432 VPN786251:VPP786432 VZJ786251:VZL786432 WJF786251:WJH786432 WTB786251:WTD786432 XCX786251:XCZ786432 GP851787:GR851968 QL851787:QN851968 AAH851787:AAJ851968 AKD851787:AKF851968 ATZ851787:AUB851968 BDV851787:BDX851968 BNR851787:BNT851968 BXN851787:BXP851968 CHJ851787:CHL851968 CRF851787:CRH851968 DBB851787:DBD851968 DKX851787:DKZ851968 DUT851787:DUV851968 EEP851787:EER851968 EOL851787:EON851968 EYH851787:EYJ851968 FID851787:FIF851968 FRZ851787:FSB851968 GBV851787:GBX851968 GLR851787:GLT851968 GVN851787:GVP851968 HFJ851787:HFL851968 HPF851787:HPH851968 HZB851787:HZD851968 IIX851787:IIZ851968 IST851787:ISV851968 JCP851787:JCR851968 JML851787:JMN851968 JWH851787:JWJ851968 KGD851787:KGF851968 KPZ851787:KQB851968 KZV851787:KZX851968 LJR851787:LJT851968 LTN851787:LTP851968 MDJ851787:MDL851968 MNF851787:MNH851968 MXB851787:MXD851968 NGX851787:NGZ851968 NQT851787:NQV851968 OAP851787:OAR851968 OKL851787:OKN851968 OUH851787:OUJ851968 PED851787:PEF851968 PNZ851787:POB851968 PXV851787:PXX851968 QHR851787:QHT851968 QRN851787:QRP851968 RBJ851787:RBL851968 RLF851787:RLH851968 RVB851787:RVD851968 SEX851787:SEZ851968 SOT851787:SOV851968 SYP851787:SYR851968 TIL851787:TIN851968 TSH851787:TSJ851968 UCD851787:UCF851968 ULZ851787:UMB851968 UVV851787:UVX851968 VFR851787:VFT851968 VPN851787:VPP851968 VZJ851787:VZL851968 WJF851787:WJH851968 WTB851787:WTD851968 XCX851787:XCZ851968 GP917323:GR917504 QL917323:QN917504 AAH917323:AAJ917504 AKD917323:AKF917504 ATZ917323:AUB917504 BDV917323:BDX917504 BNR917323:BNT917504 BXN917323:BXP917504 CHJ917323:CHL917504 CRF917323:CRH917504 DBB917323:DBD917504 DKX917323:DKZ917504 DUT917323:DUV917504 EEP917323:EER917504 EOL917323:EON917504 EYH917323:EYJ917504 FID917323:FIF917504 FRZ917323:FSB917504 GBV917323:GBX917504 GLR917323:GLT917504 GVN917323:GVP917504 HFJ917323:HFL917504 HPF917323:HPH917504 HZB917323:HZD917504 IIX917323:IIZ917504 IST917323:ISV917504 JCP917323:JCR917504 JML917323:JMN917504 JWH917323:JWJ917504 KGD917323:KGF917504 KPZ917323:KQB917504 KZV917323:KZX917504 LJR917323:LJT917504 LTN917323:LTP917504 MDJ917323:MDL917504 MNF917323:MNH917504 MXB917323:MXD917504 NGX917323:NGZ917504 NQT917323:NQV917504 OAP917323:OAR917504 OKL917323:OKN917504 OUH917323:OUJ917504 PED917323:PEF917504 PNZ917323:POB917504 PXV917323:PXX917504 QHR917323:QHT917504 QRN917323:QRP917504 RBJ917323:RBL917504 RLF917323:RLH917504 RVB917323:RVD917504 SEX917323:SEZ917504 SOT917323:SOV917504 SYP917323:SYR917504 TIL917323:TIN917504 TSH917323:TSJ917504 UCD917323:UCF917504 ULZ917323:UMB917504 UVV917323:UVX917504 VFR917323:VFT917504 VPN917323:VPP917504 VZJ917323:VZL917504 WJF917323:WJH917504 WTB917323:WTD917504 XCX917323:XCZ917504 GP982859:GR983040 QL982859:QN983040 AAH982859:AAJ983040 AKD982859:AKF983040 ATZ982859:AUB983040 BDV982859:BDX983040 BNR982859:BNT983040 BXN982859:BXP983040 CHJ982859:CHL983040 CRF982859:CRH983040 DBB982859:DBD983040 DKX982859:DKZ983040 DUT982859:DUV983040 EEP982859:EER983040 EOL982859:EON983040 EYH982859:EYJ983040 FID982859:FIF983040 FRZ982859:FSB983040 GBV982859:GBX983040 GLR982859:GLT983040 GVN982859:GVP983040 HFJ982859:HFL983040 HPF982859:HPH983040 HZB982859:HZD983040 IIX982859:IIZ983040 IST982859:ISV983040 JCP982859:JCR983040 JML982859:JMN983040 JWH982859:JWJ983040 KGD982859:KGF983040 KPZ982859:KQB983040 KZV982859:KZX983040 LJR982859:LJT983040 LTN982859:LTP983040 MDJ982859:MDL983040 MNF982859:MNH983040 MXB982859:MXD983040 NGX982859:NGZ983040 NQT982859:NQV983040 OAP982859:OAR983040 OKL982859:OKN983040 OUH982859:OUJ983040 PED982859:PEF983040 PNZ982859:POB983040 PXV982859:PXX983040 QHR982859:QHT983040 QRN982859:QRP983040 RBJ982859:RBL983040 RLF982859:RLH983040 RVB982859:RVD983040 SEX982859:SEZ983040 SOT982859:SOV983040 SYP982859:SYR983040 TIL982859:TIN983040 TSH982859:TSJ983040 UCD982859:UCF983040 ULZ982859:UMB983040 UVV982859:UVX983040 VFR982859:VFT983040 VPN982859:VPP983040 VZJ982859:VZL983040 WJF982859:WJH983040 WTB982859:WTD983040 XCX982859:XCZ983040 GP1048395:GR1048576 QL1048395:QN1048576 AAH1048395:AAJ1048576 AKD1048395:AKF1048576 ATZ1048395:AUB1048576 BDV1048395:BDX1048576 BNR1048395:BNT1048576 BXN1048395:BXP1048576 CHJ1048395:CHL1048576 CRF1048395:CRH1048576 DBB1048395:DBD1048576 DKX1048395:DKZ1048576 DUT1048395:DUV1048576 EEP1048395:EER1048576 EOL1048395:EON1048576 EYH1048395:EYJ1048576 FID1048395:FIF1048576 FRZ1048395:FSB1048576 GBV1048395:GBX1048576 GLR1048395:GLT1048576 GVN1048395:GVP1048576 HFJ1048395:HFL1048576 HPF1048395:HPH1048576 HZB1048395:HZD1048576 IIX1048395:IIZ1048576 IST1048395:ISV1048576 JCP1048395:JCR1048576 JML1048395:JMN1048576 JWH1048395:JWJ1048576 KGD1048395:KGF1048576 KPZ1048395:KQB1048576 KZV1048395:KZX1048576 LJR1048395:LJT1048576 LTN1048395:LTP1048576 MDJ1048395:MDL1048576 MNF1048395:MNH1048576 MXB1048395:MXD1048576 NGX1048395:NGZ1048576 NQT1048395:NQV1048576 OAP1048395:OAR1048576 OKL1048395:OKN1048576 OUH1048395:OUJ1048576 PED1048395:PEF1048576 PNZ1048395:POB1048576 PXV1048395:PXX1048576 QHR1048395:QHT1048576 QRN1048395:QRP1048576 RBJ1048395:RBL1048576 RLF1048395:RLH1048576 RVB1048395:RVD1048576 SEX1048395:SEZ1048576 SOT1048395:SOV1048576 SYP1048395:SYR1048576 TIL1048395:TIN1048576 TSH1048395:TSJ1048576 UCD1048395:UCF1048576 ULZ1048395:UMB1048576 UVV1048395:UVX1048576 VFR1048395:VFT1048576 VPN1048395:VPP1048576 VZJ1048395:VZL1048576 WJF1048395:WJH1048576 WTB1048395:WTD1048576 XCX1048395:XCZ1048576">
      <formula1>MOD(GP65355*100,1)&lt;0.00001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ЖЭС-1</vt:lpstr>
      <vt:lpstr>ЖЭС-2</vt:lpstr>
      <vt:lpstr>ЖЭС-3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2014-12-09T14:20:26Z</dcterms:modified>
</cp:coreProperties>
</file>